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3" activeTab="27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SUM" sheetId="14" r:id="rId14"/>
    <sheet name="PV1" sheetId="15" r:id="rId15"/>
    <sheet name="PV2" sheetId="16" r:id="rId16"/>
    <sheet name="PV3" sheetId="17" r:id="rId17"/>
    <sheet name="PV4" sheetId="18" r:id="rId18"/>
    <sheet name="PV5" sheetId="19" r:id="rId19"/>
    <sheet name="PV6" sheetId="20" r:id="rId20"/>
    <sheet name="PV7" sheetId="21" r:id="rId21"/>
    <sheet name="PV8" sheetId="22" r:id="rId22"/>
    <sheet name="PV9" sheetId="23" r:id="rId23"/>
    <sheet name="PV10" sheetId="24" r:id="rId24"/>
    <sheet name="PV11" sheetId="25" r:id="rId25"/>
    <sheet name="PV12" sheetId="26" r:id="rId26"/>
    <sheet name="PV13" sheetId="27" r:id="rId27"/>
    <sheet name="SUMV" sheetId="28" r:id="rId28"/>
  </sheets>
  <definedNames/>
  <calcPr fullCalcOnLoad="1"/>
</workbook>
</file>

<file path=xl/sharedStrings.xml><?xml version="1.0" encoding="utf-8"?>
<sst xmlns="http://schemas.openxmlformats.org/spreadsheetml/2006/main" count="1277" uniqueCount="221">
  <si>
    <t>€</t>
  </si>
  <si>
    <t>Skutočnosť</t>
  </si>
  <si>
    <t>Bežné výdavky</t>
  </si>
  <si>
    <t>Kapitálové výdavky</t>
  </si>
  <si>
    <t>Funkčná klasifikácia</t>
  </si>
  <si>
    <t>Ukazovateľ</t>
  </si>
  <si>
    <t>Rozpočet</t>
  </si>
  <si>
    <t>na rok</t>
  </si>
  <si>
    <t>610</t>
  </si>
  <si>
    <t>711</t>
  </si>
  <si>
    <t>620</t>
  </si>
  <si>
    <t>630</t>
  </si>
  <si>
    <t>640</t>
  </si>
  <si>
    <t>650</t>
  </si>
  <si>
    <t>Spolu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</si>
  <si>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</si>
  <si>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</si>
  <si>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</si>
  <si>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</si>
  <si>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</si>
  <si>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</si>
  <si>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</si>
  <si>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</si>
  <si>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</si>
  <si>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Plánovanie, manažment a kontrola</t>
  </si>
  <si>
    <t>Riadiaci a výkonný manažment mesta</t>
  </si>
  <si>
    <t>Riadiaci manažment</t>
  </si>
  <si>
    <t>01.1.1.6</t>
  </si>
  <si>
    <t>Obce</t>
  </si>
  <si>
    <t>Výkonný manažment</t>
  </si>
  <si>
    <t>Mestské zastupiteľstvo</t>
  </si>
  <si>
    <t>Kontrolná činnosť</t>
  </si>
  <si>
    <t>Vzdelávanie zamestnancov</t>
  </si>
  <si>
    <t>Audit</t>
  </si>
  <si>
    <t>01.1.2</t>
  </si>
  <si>
    <t>Finančná a rozpočtová oblasť</t>
  </si>
  <si>
    <t>Členstvo v organizáciách a združeniach</t>
  </si>
  <si>
    <t>08.4.0</t>
  </si>
  <si>
    <t xml:space="preserve">Náboženské a iné spoločenské služby </t>
  </si>
  <si>
    <t>PROGRAM 2: PROPAGÁCIA A MARKETING</t>
  </si>
  <si>
    <t>Propagácia a marketing</t>
  </si>
  <si>
    <t>Propagácia a prezentácia mesta</t>
  </si>
  <si>
    <t>08.3.0</t>
  </si>
  <si>
    <t>Vysielacie a vydavateľské služby</t>
  </si>
  <si>
    <t>Kronika mesta</t>
  </si>
  <si>
    <t>Partnerské mestá</t>
  </si>
  <si>
    <t>08.2.0.3</t>
  </si>
  <si>
    <t>Klubové a špeciálne kultúrne zariadenia</t>
  </si>
  <si>
    <t>PROGRAM 3: INTERNÉ SLUŽBY</t>
  </si>
  <si>
    <t>Interné služby</t>
  </si>
  <si>
    <t>Prevádzka úradu</t>
  </si>
  <si>
    <t>06.2.0</t>
  </si>
  <si>
    <t>Rozvoj obcí</t>
  </si>
  <si>
    <t>Informačné technológie</t>
  </si>
  <si>
    <t>Externé služby - právne, notárske, OOV</t>
  </si>
  <si>
    <t>Služby peňažných ústavov</t>
  </si>
  <si>
    <t>01.7.0</t>
  </si>
  <si>
    <t>Transakcie verejného dlhu</t>
  </si>
  <si>
    <t>Kataster mesta</t>
  </si>
  <si>
    <t>Autodoprava</t>
  </si>
  <si>
    <t>Prevádzka a údržba budov</t>
  </si>
  <si>
    <t>Hospodárska správa a údržba majetku samosprávy</t>
  </si>
  <si>
    <t>Miestne hospodárstvo</t>
  </si>
  <si>
    <t>Regenerácia verejných priestranstiev</t>
  </si>
  <si>
    <t>Informátor</t>
  </si>
  <si>
    <t>PROGRAM 4: SLUŽBY OBČANOM</t>
  </si>
  <si>
    <t>Služby občanom</t>
  </si>
  <si>
    <t>Matričný úrad</t>
  </si>
  <si>
    <t>Evidencia obyvateľstva</t>
  </si>
  <si>
    <t>Spoločný stavebný úrad</t>
  </si>
  <si>
    <t>Mestské noviny</t>
  </si>
  <si>
    <t>Miestny rozhlas</t>
  </si>
  <si>
    <t>Web stránka mesta</t>
  </si>
  <si>
    <t>Zdravotnícke služby</t>
  </si>
  <si>
    <t>Cintorínske a pohrebné služby</t>
  </si>
  <si>
    <t>Voľby - sčítanie obyvateľov</t>
  </si>
  <si>
    <t>PROGRAM 5: BEZPEČNOSŤ</t>
  </si>
  <si>
    <t>Bezpečnosť</t>
  </si>
  <si>
    <t>Verejný poriadok a bezpečnosť</t>
  </si>
  <si>
    <t>Kamerový systém</t>
  </si>
  <si>
    <t>03.6.0</t>
  </si>
  <si>
    <t>Verejný poriadok a bezpečnosť inde neklasifikované</t>
  </si>
  <si>
    <t>Ochrana pred požiarmi</t>
  </si>
  <si>
    <t>03.2.0</t>
  </si>
  <si>
    <t>Civilná ochrana</t>
  </si>
  <si>
    <t>02.2.0</t>
  </si>
  <si>
    <t>PROGRAM 6: ODPADOVÉ HOSPODÁRSTVO</t>
  </si>
  <si>
    <t>Odpadové hospodárstvo</t>
  </si>
  <si>
    <t>Vývoz a uloženie odpadu</t>
  </si>
  <si>
    <t>05.1.0</t>
  </si>
  <si>
    <t>Nakladanie s odpadmi</t>
  </si>
  <si>
    <t>Zber separovaného odpadu</t>
  </si>
  <si>
    <t>Nakladanie s odpadovými vodami</t>
  </si>
  <si>
    <t>05.2.0</t>
  </si>
  <si>
    <t>PROGRAM 7: KOMUNIKÁCIE</t>
  </si>
  <si>
    <t>Komunikácie</t>
  </si>
  <si>
    <t>Miestne komunikácie</t>
  </si>
  <si>
    <t>04.5.1</t>
  </si>
  <si>
    <t>Cestná doprava</t>
  </si>
  <si>
    <t>PROGRAM 8: VZDELÁVANIE</t>
  </si>
  <si>
    <t>Vzdelávanie</t>
  </si>
  <si>
    <t>Materská škola</t>
  </si>
  <si>
    <t>09.1.1.1</t>
  </si>
  <si>
    <t xml:space="preserve">Predškolská výchova </t>
  </si>
  <si>
    <t>Základná škola</t>
  </si>
  <si>
    <t>09.1.2</t>
  </si>
  <si>
    <t>Základné vzdelanie</t>
  </si>
  <si>
    <t>Základná umelecká škola</t>
  </si>
  <si>
    <t>09.5.0.1</t>
  </si>
  <si>
    <t>Zariadenia záujmového vzdelávania</t>
  </si>
  <si>
    <t>Stravovanie v jedálňach predškolských zariadení</t>
  </si>
  <si>
    <t>09.6.0.1</t>
  </si>
  <si>
    <t>Školské stravovanie v predškolských zariadeniach a základných školách</t>
  </si>
  <si>
    <t>Stravovanie v základných školách</t>
  </si>
  <si>
    <t>Školský klub</t>
  </si>
  <si>
    <t>Školský úrad</t>
  </si>
  <si>
    <t>záujmové vzdelávanie</t>
  </si>
  <si>
    <t>PROGRAM 9: ŠPORT</t>
  </si>
  <si>
    <t>Šport</t>
  </si>
  <si>
    <t>Športové ihriská</t>
  </si>
  <si>
    <t>08.1.0</t>
  </si>
  <si>
    <t>Rekreačné a športové služby</t>
  </si>
  <si>
    <t>Podpora športových klubov a organizácii</t>
  </si>
  <si>
    <t>PROGRAM 10: KULTÚRA</t>
  </si>
  <si>
    <t>Kultúra</t>
  </si>
  <si>
    <t>Dom kultúry</t>
  </si>
  <si>
    <t>08.2.0.9</t>
  </si>
  <si>
    <t>Ostatné kultúrne služby vrátane kultúrnych domov</t>
  </si>
  <si>
    <t>Mestská knižnica</t>
  </si>
  <si>
    <t>08.2.0.5</t>
  </si>
  <si>
    <t>Knižnice</t>
  </si>
  <si>
    <t>Opravy a udržovanie mestských pamiatok a pamätihodností</t>
  </si>
  <si>
    <t>Grantová podpora občianskych združení, spolkov a cirkví</t>
  </si>
  <si>
    <t>PROGRAM 11: PROSTREDIE PRE ŽIVOT</t>
  </si>
  <si>
    <t>Prostredie pre život</t>
  </si>
  <si>
    <t>Verejné priestranstvá</t>
  </si>
  <si>
    <t>05.6.0</t>
  </si>
  <si>
    <t>Ochrana životného prostredia inde neklasifikovaná</t>
  </si>
  <si>
    <t>Verejná zeleň</t>
  </si>
  <si>
    <t>Verejné osvetlenie</t>
  </si>
  <si>
    <t>06.4.0</t>
  </si>
  <si>
    <t>Ochrana životného prostredia</t>
  </si>
  <si>
    <t>PROGRAM 12: BÝVANIE</t>
  </si>
  <si>
    <t>Bývanie</t>
  </si>
  <si>
    <t>Bytový fond mesta</t>
  </si>
  <si>
    <t>06.1.0</t>
  </si>
  <si>
    <t>Rozvoj bývania</t>
  </si>
  <si>
    <t>Výstavba nájomných bytov</t>
  </si>
  <si>
    <t>Projektová dokumentácia</t>
  </si>
  <si>
    <t>Výstavba  bytov</t>
  </si>
  <si>
    <t>PROGRAM 13: SOCIÁLNE SLUŽBY</t>
  </si>
  <si>
    <t>Sociálne služby</t>
  </si>
  <si>
    <t>Sociálna práca</t>
  </si>
  <si>
    <t>10.1.2.3</t>
  </si>
  <si>
    <t>Ďalšie sociálne služby</t>
  </si>
  <si>
    <t>Jednorazové dávky</t>
  </si>
  <si>
    <t>Dávky sociálneho zabezpečenia</t>
  </si>
  <si>
    <t>10.4.0.5</t>
  </si>
  <si>
    <t xml:space="preserve">Ďalšie dávky sociálneho zabezpečenia </t>
  </si>
  <si>
    <t>Dotácie organizáciám poskytujúcim sociálne služby</t>
  </si>
  <si>
    <t>Štátne sociálne transfery</t>
  </si>
  <si>
    <t>10.7.0.1</t>
  </si>
  <si>
    <t xml:space="preserve">Dávky sociálnej pomoci </t>
  </si>
  <si>
    <t>Denný stacionár</t>
  </si>
  <si>
    <t>10.2.0</t>
  </si>
  <si>
    <t xml:space="preserve">Staroba </t>
  </si>
  <si>
    <t>HaPeC - hanušovské pracovné centrum</t>
  </si>
  <si>
    <t>10.5.0</t>
  </si>
  <si>
    <t>Nezamestnanosť</t>
  </si>
  <si>
    <t>Národný projekt</t>
  </si>
  <si>
    <t>Komunitné centrum</t>
  </si>
  <si>
    <t>10.9.0</t>
  </si>
  <si>
    <t>Sociálne zabezpečenie inde neklasifikované</t>
  </si>
  <si>
    <t>Rozpočet - sumarizácia</t>
  </si>
  <si>
    <t>Rozpočet rok 2013</t>
  </si>
  <si>
    <t>Rozpočet rok 2014</t>
  </si>
  <si>
    <t>Index 14/13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</si>
  <si>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</si>
  <si>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</si>
  <si>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</si>
  <si>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</si>
  <si>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</si>
  <si>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</si>
  <si>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</si>
  <si>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</si>
  <si>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</si>
  <si>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Propagácia a marketing</t>
  </si>
  <si>
    <t>Program 3: Interné služby</t>
  </si>
  <si>
    <t>Program 4: Služby občanom</t>
  </si>
  <si>
    <t>Program 5: Bezpečnosť</t>
  </si>
  <si>
    <t>Program 6: Odpadové hospodárstvo</t>
  </si>
  <si>
    <t>Program 7: Komunikácie</t>
  </si>
  <si>
    <t>Program 8: Vzdelávanie</t>
  </si>
  <si>
    <t>Program 9: Šport</t>
  </si>
  <si>
    <t>Program 10: Kultúra</t>
  </si>
  <si>
    <t>Program 11: Prostredie pre život</t>
  </si>
  <si>
    <t>Program 12: Bývanie</t>
  </si>
  <si>
    <t>Program 13: Sociálne služby</t>
  </si>
  <si>
    <t>Výsledok hospodárenia:</t>
  </si>
  <si>
    <t>Rozpočet 2014</t>
  </si>
  <si>
    <t>Rozpočet 2015</t>
  </si>
  <si>
    <t>Rozpočet 2016</t>
  </si>
  <si>
    <t>PLÁNOVANIE, MANAŽMENT A KONTROLA</t>
  </si>
  <si>
    <t>PROPAGÁCIA A MARKETING</t>
  </si>
  <si>
    <t>INTERNÉ SLUŽBY</t>
  </si>
  <si>
    <t>SLUŽBY OBČANOM</t>
  </si>
  <si>
    <t>BEZPEČNOSŤ</t>
  </si>
  <si>
    <t>ODPADOVÉ HOSPODÁRSTVO</t>
  </si>
  <si>
    <t>KOMUNIKÁCIE</t>
  </si>
  <si>
    <t>VZDELÁVANIE</t>
  </si>
  <si>
    <t>ŠPORT</t>
  </si>
  <si>
    <t>KULTÚRA</t>
  </si>
  <si>
    <t>PROSTREDIE PRE ŽIVOT</t>
  </si>
  <si>
    <t>BÝVANIE</t>
  </si>
  <si>
    <t>SOCIÁLNE SLUŽBY</t>
  </si>
  <si>
    <t>Rozpočet rok 2015</t>
  </si>
  <si>
    <t>Rozpočet rok 2016</t>
  </si>
  <si>
    <t>2</t>
  </si>
  <si>
    <t xml:space="preserve">                                                                 </t>
  </si>
  <si>
    <t>zariadenie záujmového vzdelávania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</si>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</sst>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##"/>
    <numFmt numFmtId="165" formatCode="0.000"/>
    <numFmt numFmtId="166" formatCode="0.0"/>
  </numFmts>
  <fonts count="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64" fontId="2" fillId="4" borderId="14" xfId="0" applyNumberFormat="1" applyFont="1" applyFill="1" applyBorder="1" applyAlignment="1">
      <alignment wrapText="1"/>
    </xf>
    <xf numFmtId="0" fontId="0" fillId="0" borderId="4" xfId="0" applyFill="1" applyBorder="1" applyAlignment="1">
      <alignment/>
    </xf>
    <xf numFmtId="164" fontId="2" fillId="4" borderId="15" xfId="0" applyNumberFormat="1" applyFont="1" applyFill="1" applyBorder="1" applyAlignment="1">
      <alignment/>
    </xf>
    <xf numFmtId="0" fontId="0" fillId="0" borderId="4" xfId="0" applyBorder="1" applyAlignment="1">
      <alignment/>
    </xf>
    <xf numFmtId="164" fontId="2" fillId="4" borderId="16" xfId="0" applyNumberFormat="1" applyFont="1" applyFill="1" applyBorder="1" applyAlignment="1">
      <alignment/>
    </xf>
    <xf numFmtId="164" fontId="2" fillId="4" borderId="17" xfId="0" applyNumberFormat="1" applyFont="1" applyFill="1" applyBorder="1" applyAlignment="1">
      <alignment/>
    </xf>
    <xf numFmtId="164" fontId="2" fillId="4" borderId="18" xfId="0" applyNumberFormat="1" applyFont="1" applyFill="1" applyBorder="1" applyAlignment="1">
      <alignment/>
    </xf>
    <xf numFmtId="0" fontId="2" fillId="5" borderId="13" xfId="0" applyFont="1" applyFill="1" applyBorder="1" applyAlignment="1">
      <alignment horizontal="center"/>
    </xf>
    <xf numFmtId="164" fontId="2" fillId="5" borderId="14" xfId="0" applyNumberFormat="1" applyFont="1" applyFill="1" applyBorder="1" applyAlignment="1">
      <alignment wrapText="1"/>
    </xf>
    <xf numFmtId="164" fontId="2" fillId="5" borderId="15" xfId="0" applyNumberFormat="1" applyFont="1" applyFill="1" applyBorder="1" applyAlignment="1">
      <alignment/>
    </xf>
    <xf numFmtId="164" fontId="2" fillId="5" borderId="16" xfId="0" applyNumberFormat="1" applyFont="1" applyFill="1" applyBorder="1" applyAlignment="1">
      <alignment/>
    </xf>
    <xf numFmtId="164" fontId="2" fillId="5" borderId="17" xfId="0" applyNumberFormat="1" applyFont="1" applyFill="1" applyBorder="1" applyAlignment="1">
      <alignment/>
    </xf>
    <xf numFmtId="164" fontId="2" fillId="5" borderId="18" xfId="0" applyNumberFormat="1" applyFont="1" applyFill="1" applyBorder="1" applyAlignment="1">
      <alignment/>
    </xf>
    <xf numFmtId="0" fontId="4" fillId="6" borderId="13" xfId="0" applyFont="1" applyFill="1" applyBorder="1" applyAlignment="1">
      <alignment horizontal="center"/>
    </xf>
    <xf numFmtId="164" fontId="4" fillId="6" borderId="13" xfId="0" applyNumberFormat="1" applyFont="1" applyFill="1" applyBorder="1" applyAlignment="1">
      <alignment wrapText="1"/>
    </xf>
    <xf numFmtId="164" fontId="4" fillId="6" borderId="15" xfId="0" applyNumberFormat="1" applyFont="1" applyFill="1" applyBorder="1" applyAlignment="1">
      <alignment/>
    </xf>
    <xf numFmtId="164" fontId="4" fillId="6" borderId="16" xfId="0" applyNumberFormat="1" applyFont="1" applyFill="1" applyBorder="1" applyAlignment="1">
      <alignment/>
    </xf>
    <xf numFmtId="164" fontId="4" fillId="6" borderId="17" xfId="0" applyNumberFormat="1" applyFont="1" applyFill="1" applyBorder="1" applyAlignment="1">
      <alignment/>
    </xf>
    <xf numFmtId="164" fontId="4" fillId="6" borderId="18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164" fontId="6" fillId="3" borderId="13" xfId="0" applyNumberFormat="1" applyFont="1" applyFill="1" applyBorder="1" applyAlignment="1">
      <alignment wrapText="1"/>
    </xf>
    <xf numFmtId="164" fontId="2" fillId="3" borderId="15" xfId="0" applyNumberFormat="1" applyFont="1" applyFill="1" applyBorder="1" applyAlignment="1">
      <alignment/>
    </xf>
    <xf numFmtId="164" fontId="2" fillId="3" borderId="16" xfId="0" applyNumberFormat="1" applyFont="1" applyFill="1" applyBorder="1" applyAlignment="1">
      <alignment/>
    </xf>
    <xf numFmtId="164" fontId="2" fillId="3" borderId="17" xfId="0" applyNumberFormat="1" applyFont="1" applyFill="1" applyBorder="1" applyAlignment="1">
      <alignment/>
    </xf>
    <xf numFmtId="164" fontId="2" fillId="3" borderId="18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6" fillId="7" borderId="2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5" fillId="8" borderId="20" xfId="0" applyFont="1" applyFill="1" applyBorder="1" applyAlignment="1">
      <alignment horizontal="center"/>
    </xf>
    <xf numFmtId="0" fontId="2" fillId="8" borderId="21" xfId="0" applyFont="1" applyFill="1" applyBorder="1" applyAlignment="1">
      <alignment/>
    </xf>
    <xf numFmtId="0" fontId="5" fillId="8" borderId="23" xfId="0" applyFont="1" applyFill="1" applyBorder="1" applyAlignment="1">
      <alignment horizontal="center"/>
    </xf>
    <xf numFmtId="0" fontId="2" fillId="8" borderId="24" xfId="0" applyFont="1" applyFill="1" applyBorder="1" applyAlignment="1">
      <alignment/>
    </xf>
    <xf numFmtId="0" fontId="2" fillId="8" borderId="25" xfId="0" applyFont="1" applyFill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0" fillId="0" borderId="25" xfId="0" applyBorder="1" applyAlignment="1">
      <alignment horizontal="right"/>
    </xf>
    <xf numFmtId="0" fontId="5" fillId="8" borderId="26" xfId="0" applyFont="1" applyFill="1" applyBorder="1" applyAlignment="1">
      <alignment horizontal="center"/>
    </xf>
    <xf numFmtId="0" fontId="2" fillId="8" borderId="27" xfId="0" applyFont="1" applyFill="1" applyBorder="1" applyAlignment="1">
      <alignment/>
    </xf>
    <xf numFmtId="0" fontId="2" fillId="8" borderId="27" xfId="0" applyFont="1" applyFill="1" applyBorder="1" applyAlignment="1">
      <alignment horizontal="right"/>
    </xf>
    <xf numFmtId="0" fontId="2" fillId="8" borderId="28" xfId="0" applyFont="1" applyFill="1" applyBorder="1" applyAlignment="1">
      <alignment horizontal="right"/>
    </xf>
    <xf numFmtId="0" fontId="6" fillId="8" borderId="29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9" borderId="25" xfId="0" applyFont="1" applyFill="1" applyBorder="1" applyAlignment="1">
      <alignment horizontal="center"/>
    </xf>
    <xf numFmtId="0" fontId="2" fillId="9" borderId="31" xfId="0" applyFont="1" applyFill="1" applyBorder="1" applyAlignment="1">
      <alignment/>
    </xf>
    <xf numFmtId="0" fontId="2" fillId="9" borderId="24" xfId="0" applyFont="1" applyFill="1" applyBorder="1" applyAlignment="1">
      <alignment/>
    </xf>
    <xf numFmtId="0" fontId="2" fillId="9" borderId="32" xfId="0" applyFont="1" applyFill="1" applyBorder="1" applyAlignment="1">
      <alignment/>
    </xf>
    <xf numFmtId="0" fontId="4" fillId="10" borderId="25" xfId="0" applyFont="1" applyFill="1" applyBorder="1" applyAlignment="1">
      <alignment horizontal="center"/>
    </xf>
    <xf numFmtId="0" fontId="2" fillId="8" borderId="31" xfId="0" applyFont="1" applyFill="1" applyBorder="1" applyAlignment="1">
      <alignment/>
    </xf>
    <xf numFmtId="0" fontId="2" fillId="8" borderId="32" xfId="0" applyFont="1" applyFill="1" applyBorder="1" applyAlignment="1">
      <alignment/>
    </xf>
    <xf numFmtId="0" fontId="4" fillId="10" borderId="31" xfId="0" applyFont="1" applyFill="1" applyBorder="1" applyAlignment="1">
      <alignment/>
    </xf>
    <xf numFmtId="0" fontId="4" fillId="10" borderId="24" xfId="0" applyFont="1" applyFill="1" applyBorder="1" applyAlignment="1">
      <alignment/>
    </xf>
    <xf numFmtId="0" fontId="4" fillId="10" borderId="32" xfId="0" applyFont="1" applyFill="1" applyBorder="1" applyAlignment="1">
      <alignment/>
    </xf>
    <xf numFmtId="0" fontId="2" fillId="8" borderId="20" xfId="0" applyFont="1" applyFill="1" applyBorder="1" applyAlignment="1">
      <alignment horizontal="right"/>
    </xf>
    <xf numFmtId="0" fontId="2" fillId="8" borderId="33" xfId="0" applyFont="1" applyFill="1" applyBorder="1" applyAlignment="1">
      <alignment horizontal="right"/>
    </xf>
    <xf numFmtId="0" fontId="2" fillId="8" borderId="23" xfId="0" applyFont="1" applyFill="1" applyBorder="1" applyAlignment="1">
      <alignment horizontal="right"/>
    </xf>
    <xf numFmtId="0" fontId="2" fillId="8" borderId="34" xfId="0" applyFont="1" applyFill="1" applyBorder="1" applyAlignment="1">
      <alignment horizontal="right"/>
    </xf>
    <xf numFmtId="0" fontId="8" fillId="0" borderId="23" xfId="0" applyFont="1" applyBorder="1" applyAlignment="1">
      <alignment/>
    </xf>
    <xf numFmtId="0" fontId="2" fillId="8" borderId="26" xfId="0" applyFont="1" applyFill="1" applyBorder="1" applyAlignment="1">
      <alignment/>
    </xf>
    <xf numFmtId="0" fontId="2" fillId="8" borderId="35" xfId="0" applyFont="1" applyFill="1" applyBorder="1" applyAlignment="1">
      <alignment horizontal="right"/>
    </xf>
    <xf numFmtId="0" fontId="2" fillId="8" borderId="36" xfId="0" applyFont="1" applyFill="1" applyBorder="1" applyAlignment="1">
      <alignment horizontal="right"/>
    </xf>
    <xf numFmtId="2" fontId="2" fillId="8" borderId="37" xfId="0" applyNumberFormat="1" applyFont="1" applyFill="1" applyBorder="1" applyAlignment="1">
      <alignment horizontal="right"/>
    </xf>
    <xf numFmtId="2" fontId="2" fillId="8" borderId="34" xfId="0" applyNumberFormat="1" applyFont="1" applyFill="1" applyBorder="1" applyAlignment="1">
      <alignment horizontal="right"/>
    </xf>
    <xf numFmtId="2" fontId="2" fillId="8" borderId="38" xfId="0" applyNumberFormat="1" applyFont="1" applyFill="1" applyBorder="1" applyAlignment="1">
      <alignment horizontal="right"/>
    </xf>
    <xf numFmtId="0" fontId="2" fillId="8" borderId="39" xfId="0" applyFont="1" applyFill="1" applyBorder="1" applyAlignment="1">
      <alignment horizontal="right"/>
    </xf>
    <xf numFmtId="0" fontId="2" fillId="8" borderId="40" xfId="0" applyFont="1" applyFill="1" applyBorder="1" applyAlignment="1">
      <alignment horizontal="right"/>
    </xf>
    <xf numFmtId="0" fontId="2" fillId="8" borderId="41" xfId="0" applyFont="1" applyFill="1" applyBorder="1" applyAlignment="1">
      <alignment horizontal="right"/>
    </xf>
    <xf numFmtId="0" fontId="2" fillId="8" borderId="42" xfId="0" applyFont="1" applyFill="1" applyBorder="1" applyAlignment="1">
      <alignment horizontal="right"/>
    </xf>
    <xf numFmtId="0" fontId="2" fillId="8" borderId="37" xfId="0" applyFont="1" applyFill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8" borderId="38" xfId="0" applyFont="1" applyFill="1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2" fillId="8" borderId="43" xfId="0" applyFont="1" applyFill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8" borderId="45" xfId="0" applyFont="1" applyFill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8" fillId="0" borderId="46" xfId="0" applyFont="1" applyBorder="1" applyAlignment="1">
      <alignment/>
    </xf>
    <xf numFmtId="0" fontId="2" fillId="0" borderId="47" xfId="0" applyFont="1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 horizontal="right"/>
    </xf>
    <xf numFmtId="0" fontId="2" fillId="0" borderId="51" xfId="0" applyFont="1" applyBorder="1" applyAlignment="1">
      <alignment horizontal="right"/>
    </xf>
    <xf numFmtId="2" fontId="2" fillId="8" borderId="51" xfId="0" applyNumberFormat="1" applyFont="1" applyFill="1" applyBorder="1" applyAlignment="1">
      <alignment horizontal="right"/>
    </xf>
    <xf numFmtId="0" fontId="5" fillId="8" borderId="52" xfId="0" applyFont="1" applyFill="1" applyBorder="1" applyAlignment="1">
      <alignment horizontal="center"/>
    </xf>
    <xf numFmtId="0" fontId="2" fillId="8" borderId="53" xfId="0" applyFont="1" applyFill="1" applyBorder="1" applyAlignment="1">
      <alignment/>
    </xf>
    <xf numFmtId="0" fontId="2" fillId="8" borderId="54" xfId="0" applyFont="1" applyFill="1" applyBorder="1" applyAlignment="1">
      <alignment horizontal="right"/>
    </xf>
    <xf numFmtId="0" fontId="2" fillId="8" borderId="55" xfId="0" applyFont="1" applyFill="1" applyBorder="1" applyAlignment="1">
      <alignment horizontal="right"/>
    </xf>
    <xf numFmtId="0" fontId="2" fillId="8" borderId="53" xfId="0" applyFont="1" applyFill="1" applyBorder="1" applyAlignment="1">
      <alignment horizontal="right"/>
    </xf>
    <xf numFmtId="0" fontId="2" fillId="8" borderId="56" xfId="0" applyFont="1" applyFill="1" applyBorder="1" applyAlignment="1">
      <alignment horizontal="right"/>
    </xf>
    <xf numFmtId="0" fontId="2" fillId="8" borderId="57" xfId="0" applyFont="1" applyFill="1" applyBorder="1" applyAlignment="1">
      <alignment horizontal="right"/>
    </xf>
    <xf numFmtId="0" fontId="2" fillId="8" borderId="58" xfId="0" applyFont="1" applyFill="1" applyBorder="1" applyAlignment="1">
      <alignment horizontal="right"/>
    </xf>
    <xf numFmtId="2" fontId="2" fillId="8" borderId="58" xfId="0" applyNumberFormat="1" applyFont="1" applyFill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2" fillId="8" borderId="59" xfId="0" applyFont="1" applyFill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8" borderId="26" xfId="0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0" borderId="60" xfId="0" applyBorder="1" applyAlignment="1">
      <alignment horizontal="center"/>
    </xf>
    <xf numFmtId="0" fontId="0" fillId="0" borderId="61" xfId="0" applyFont="1" applyBorder="1" applyAlignment="1">
      <alignment horizontal="center"/>
    </xf>
    <xf numFmtId="14" fontId="6" fillId="3" borderId="61" xfId="0" applyNumberFormat="1" applyFont="1" applyFill="1" applyBorder="1" applyAlignment="1">
      <alignment horizontal="center"/>
    </xf>
    <xf numFmtId="164" fontId="6" fillId="3" borderId="61" xfId="0" applyNumberFormat="1" applyFont="1" applyFill="1" applyBorder="1" applyAlignment="1">
      <alignment wrapText="1"/>
    </xf>
    <xf numFmtId="0" fontId="0" fillId="0" borderId="62" xfId="0" applyFill="1" applyBorder="1" applyAlignment="1">
      <alignment/>
    </xf>
    <xf numFmtId="164" fontId="2" fillId="3" borderId="63" xfId="0" applyNumberFormat="1" applyFont="1" applyFill="1" applyBorder="1" applyAlignment="1">
      <alignment/>
    </xf>
    <xf numFmtId="164" fontId="2" fillId="3" borderId="60" xfId="0" applyNumberFormat="1" applyFont="1" applyFill="1" applyBorder="1" applyAlignment="1">
      <alignment/>
    </xf>
    <xf numFmtId="164" fontId="2" fillId="3" borderId="64" xfId="0" applyNumberFormat="1" applyFont="1" applyFill="1" applyBorder="1" applyAlignment="1">
      <alignment/>
    </xf>
    <xf numFmtId="164" fontId="2" fillId="3" borderId="65" xfId="0" applyNumberFormat="1" applyFont="1" applyFill="1" applyBorder="1" applyAlignment="1">
      <alignment/>
    </xf>
    <xf numFmtId="0" fontId="2" fillId="3" borderId="66" xfId="0" applyFont="1" applyFill="1" applyBorder="1" applyAlignment="1">
      <alignment horizontal="center" vertical="center"/>
    </xf>
    <xf numFmtId="0" fontId="1" fillId="3" borderId="67" xfId="0" applyFont="1" applyFill="1" applyBorder="1" applyAlignment="1">
      <alignment horizontal="center" vertical="center" wrapText="1"/>
    </xf>
    <xf numFmtId="0" fontId="0" fillId="3" borderId="68" xfId="0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 wrapText="1"/>
    </xf>
    <xf numFmtId="0" fontId="0" fillId="3" borderId="70" xfId="0" applyFont="1" applyFill="1" applyBorder="1" applyAlignment="1">
      <alignment horizontal="center" vertical="center"/>
    </xf>
    <xf numFmtId="0" fontId="5" fillId="3" borderId="71" xfId="0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/>
    </xf>
    <xf numFmtId="0" fontId="2" fillId="4" borderId="72" xfId="0" applyFont="1" applyFill="1" applyBorder="1" applyAlignment="1">
      <alignment wrapText="1"/>
    </xf>
    <xf numFmtId="0" fontId="2" fillId="5" borderId="72" xfId="0" applyFont="1" applyFill="1" applyBorder="1" applyAlignment="1">
      <alignment wrapText="1"/>
    </xf>
    <xf numFmtId="0" fontId="4" fillId="6" borderId="73" xfId="0" applyFont="1" applyFill="1" applyBorder="1" applyAlignment="1">
      <alignment wrapText="1"/>
    </xf>
    <xf numFmtId="0" fontId="6" fillId="3" borderId="73" xfId="0" applyFont="1" applyFill="1" applyBorder="1" applyAlignment="1">
      <alignment wrapText="1"/>
    </xf>
    <xf numFmtId="0" fontId="6" fillId="3" borderId="74" xfId="0" applyFont="1" applyFill="1" applyBorder="1" applyAlignment="1">
      <alignment wrapText="1"/>
    </xf>
    <xf numFmtId="0" fontId="2" fillId="5" borderId="75" xfId="0" applyFont="1" applyFill="1" applyBorder="1" applyAlignment="1">
      <alignment wrapText="1"/>
    </xf>
    <xf numFmtId="0" fontId="2" fillId="5" borderId="76" xfId="0" applyFont="1" applyFill="1" applyBorder="1" applyAlignment="1">
      <alignment wrapText="1"/>
    </xf>
    <xf numFmtId="0" fontId="2" fillId="5" borderId="77" xfId="0" applyFont="1" applyFill="1" applyBorder="1" applyAlignment="1">
      <alignment wrapText="1"/>
    </xf>
    <xf numFmtId="0" fontId="7" fillId="7" borderId="78" xfId="0" applyFont="1" applyFill="1" applyBorder="1" applyAlignment="1">
      <alignment horizontal="left" vertical="top"/>
    </xf>
    <xf numFmtId="0" fontId="7" fillId="7" borderId="20" xfId="0" applyFont="1" applyFill="1" applyBorder="1" applyAlignment="1">
      <alignment horizontal="left" vertical="top"/>
    </xf>
    <xf numFmtId="0" fontId="4" fillId="7" borderId="78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8" borderId="78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79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wrapText="1"/>
    </xf>
    <xf numFmtId="0" fontId="2" fillId="9" borderId="24" xfId="0" applyFont="1" applyFill="1" applyBorder="1" applyAlignment="1">
      <alignment wrapText="1"/>
    </xf>
    <xf numFmtId="0" fontId="2" fillId="8" borderId="25" xfId="0" applyFont="1" applyFill="1" applyBorder="1" applyAlignment="1">
      <alignment wrapText="1"/>
    </xf>
    <xf numFmtId="0" fontId="2" fillId="8" borderId="24" xfId="0" applyFont="1" applyFill="1" applyBorder="1" applyAlignment="1">
      <alignment wrapText="1"/>
    </xf>
    <xf numFmtId="0" fontId="4" fillId="10" borderId="25" xfId="0" applyFont="1" applyFill="1" applyBorder="1" applyAlignment="1">
      <alignment wrapText="1"/>
    </xf>
    <xf numFmtId="0" fontId="4" fillId="10" borderId="24" xfId="0" applyFont="1" applyFill="1" applyBorder="1" applyAlignment="1">
      <alignment wrapText="1"/>
    </xf>
    <xf numFmtId="0" fontId="4" fillId="7" borderId="33" xfId="0" applyFont="1" applyFill="1" applyBorder="1" applyAlignment="1">
      <alignment horizontal="right" vertical="center" wrapText="1"/>
    </xf>
    <xf numFmtId="0" fontId="4" fillId="7" borderId="38" xfId="0" applyFont="1" applyFill="1" applyBorder="1" applyAlignment="1">
      <alignment horizontal="right" vertical="center"/>
    </xf>
    <xf numFmtId="0" fontId="7" fillId="7" borderId="78" xfId="0" applyFont="1" applyFill="1" applyBorder="1" applyAlignment="1">
      <alignment horizontal="left" vertical="center"/>
    </xf>
    <xf numFmtId="0" fontId="7" fillId="7" borderId="20" xfId="0" applyFont="1" applyFill="1" applyBorder="1" applyAlignment="1">
      <alignment horizontal="left" vertical="center"/>
    </xf>
    <xf numFmtId="0" fontId="7" fillId="7" borderId="45" xfId="0" applyFont="1" applyFill="1" applyBorder="1" applyAlignment="1">
      <alignment horizontal="left" vertical="center"/>
    </xf>
    <xf numFmtId="0" fontId="7" fillId="7" borderId="26" xfId="0" applyFont="1" applyFill="1" applyBorder="1" applyAlignment="1">
      <alignment horizontal="left" vertical="center"/>
    </xf>
    <xf numFmtId="0" fontId="4" fillId="7" borderId="20" xfId="0" applyFont="1" applyFill="1" applyBorder="1" applyAlignment="1">
      <alignment horizontal="right" vertical="center" wrapText="1"/>
    </xf>
    <xf numFmtId="0" fontId="4" fillId="7" borderId="26" xfId="0" applyFont="1" applyFill="1" applyBorder="1" applyAlignment="1">
      <alignment horizontal="right" vertical="center"/>
    </xf>
    <xf numFmtId="0" fontId="4" fillId="7" borderId="59" xfId="0" applyFont="1" applyFill="1" applyBorder="1" applyAlignment="1">
      <alignment horizontal="right" vertical="center" wrapText="1"/>
    </xf>
    <xf numFmtId="0" fontId="4" fillId="7" borderId="35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zoomScale="88" zoomScaleNormal="88" workbookViewId="0" topLeftCell="A1">
      <selection activeCell="G39" sqref="G39"/>
    </sheetView>
  </sheetViews>
  <sheetFormatPr defaultColWidth="9.140625" defaultRowHeight="12.75"/>
  <cols>
    <col min="1" max="1" width="3.28125" style="0" customWidth="1"/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9.421875" style="0" customWidth="1"/>
    <col min="9" max="9" width="8.7109375" style="0" customWidth="1"/>
    <col min="10" max="10" width="0.85546875" style="0" customWidth="1"/>
    <col min="11" max="14" width="8.7109375" style="0" customWidth="1"/>
    <col min="15" max="15" width="0" style="0" hidden="1" customWidth="1"/>
    <col min="16" max="16" width="8.7109375" style="0" customWidth="1"/>
    <col min="17" max="17" width="0.85546875" style="0" customWidth="1"/>
    <col min="18" max="26" width="0" style="0" hidden="1" customWidth="1"/>
    <col min="27" max="27" width="15.00390625" style="0" customWidth="1"/>
    <col min="28" max="28" width="0.71875" style="0" customWidth="1"/>
    <col min="29" max="29" width="10.140625" style="0" customWidth="1"/>
    <col min="30" max="31" width="9.28125" style="0" customWidth="1"/>
  </cols>
  <sheetData>
    <row r="1" ht="12.75" collapsed="1">
      <c r="A1" t="s">
        <v>218</v>
      </c>
    </row>
    <row r="2" ht="15.75">
      <c r="B2" s="1" t="s">
        <v>23</v>
      </c>
    </row>
    <row r="4" spans="2:31" ht="13.5" thickBot="1">
      <c r="B4" s="141"/>
      <c r="C4" s="141"/>
      <c r="D4" s="141"/>
      <c r="E4" s="141"/>
      <c r="F4" s="141"/>
      <c r="G4" s="4" t="s">
        <v>0</v>
      </c>
      <c r="H4" s="5" t="s">
        <v>0</v>
      </c>
      <c r="I4" s="5" t="s">
        <v>0</v>
      </c>
      <c r="J4" s="7"/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7"/>
      <c r="R4" s="8" t="s">
        <v>0</v>
      </c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7"/>
      <c r="AC4" s="4" t="s">
        <v>0</v>
      </c>
      <c r="AD4" s="5" t="s">
        <v>0</v>
      </c>
      <c r="AE4" s="6" t="s">
        <v>0</v>
      </c>
    </row>
    <row r="5" spans="2:31" ht="22.5">
      <c r="B5" s="141"/>
      <c r="C5" s="141"/>
      <c r="D5" s="141"/>
      <c r="E5" s="141"/>
      <c r="F5" s="141"/>
      <c r="G5" s="9" t="s">
        <v>1</v>
      </c>
      <c r="H5" s="10" t="s">
        <v>1</v>
      </c>
      <c r="I5" s="10"/>
      <c r="J5" s="11"/>
      <c r="K5" s="142" t="s">
        <v>2</v>
      </c>
      <c r="L5" s="142"/>
      <c r="M5" s="142"/>
      <c r="N5" s="142"/>
      <c r="O5" s="142"/>
      <c r="P5" s="142"/>
      <c r="Q5" s="11"/>
      <c r="R5" s="142" t="s">
        <v>3</v>
      </c>
      <c r="S5" s="142"/>
      <c r="T5" s="142"/>
      <c r="U5" s="142"/>
      <c r="V5" s="142"/>
      <c r="W5" s="142"/>
      <c r="X5" s="142"/>
      <c r="Y5" s="142"/>
      <c r="Z5" s="142"/>
      <c r="AA5" s="142"/>
      <c r="AB5" s="12"/>
      <c r="AC5" s="13"/>
      <c r="AD5" s="14"/>
      <c r="AE5" s="15"/>
    </row>
    <row r="6" spans="2:31" ht="13.5" thickBot="1">
      <c r="B6" s="143"/>
      <c r="C6" s="144"/>
      <c r="D6" s="144" t="s">
        <v>4</v>
      </c>
      <c r="E6" s="145"/>
      <c r="F6" s="146" t="s">
        <v>5</v>
      </c>
      <c r="G6" s="9" t="s">
        <v>6</v>
      </c>
      <c r="H6" s="10" t="s">
        <v>6</v>
      </c>
      <c r="I6" s="10" t="s">
        <v>6</v>
      </c>
      <c r="J6" s="11"/>
      <c r="K6" s="142"/>
      <c r="L6" s="142"/>
      <c r="M6" s="142"/>
      <c r="N6" s="142"/>
      <c r="O6" s="142"/>
      <c r="P6" s="142"/>
      <c r="Q6" s="11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2"/>
      <c r="AC6" s="13" t="s">
        <v>6</v>
      </c>
      <c r="AD6" s="14" t="s">
        <v>6</v>
      </c>
      <c r="AE6" s="15" t="s">
        <v>6</v>
      </c>
    </row>
    <row r="7" spans="2:31" ht="13.5" thickBot="1">
      <c r="B7" s="143"/>
      <c r="C7" s="144"/>
      <c r="D7" s="144"/>
      <c r="E7" s="145"/>
      <c r="F7" s="146"/>
      <c r="G7" s="9" t="s">
        <v>7</v>
      </c>
      <c r="H7" s="10" t="s">
        <v>7</v>
      </c>
      <c r="I7" s="10" t="s">
        <v>7</v>
      </c>
      <c r="J7" s="11"/>
      <c r="K7" s="147" t="s">
        <v>8</v>
      </c>
      <c r="L7" s="147" t="s">
        <v>10</v>
      </c>
      <c r="M7" s="147" t="s">
        <v>11</v>
      </c>
      <c r="N7" s="147" t="s">
        <v>12</v>
      </c>
      <c r="O7" s="147" t="s">
        <v>13</v>
      </c>
      <c r="P7" s="147" t="s">
        <v>14</v>
      </c>
      <c r="Q7" s="11"/>
      <c r="R7" s="147" t="s">
        <v>9</v>
      </c>
      <c r="S7" s="147" t="s">
        <v>15</v>
      </c>
      <c r="T7" s="147" t="s">
        <v>16</v>
      </c>
      <c r="U7" s="147" t="s">
        <v>17</v>
      </c>
      <c r="V7" s="147" t="s">
        <v>18</v>
      </c>
      <c r="W7" s="147" t="s">
        <v>19</v>
      </c>
      <c r="X7" s="147" t="s">
        <v>20</v>
      </c>
      <c r="Y7" s="147" t="s">
        <v>21</v>
      </c>
      <c r="Z7" s="147" t="s">
        <v>22</v>
      </c>
      <c r="AA7" s="147" t="s">
        <v>14</v>
      </c>
      <c r="AB7" s="12"/>
      <c r="AC7" s="13" t="s">
        <v>7</v>
      </c>
      <c r="AD7" s="14" t="s">
        <v>7</v>
      </c>
      <c r="AE7" s="15" t="s">
        <v>7</v>
      </c>
    </row>
    <row r="8" spans="2:31" ht="13.5" thickBot="1">
      <c r="B8" s="143"/>
      <c r="C8" s="144"/>
      <c r="D8" s="144"/>
      <c r="E8" s="145"/>
      <c r="F8" s="146"/>
      <c r="G8" s="16">
        <v>2011</v>
      </c>
      <c r="H8" s="17">
        <v>2012</v>
      </c>
      <c r="I8" s="17">
        <v>2013</v>
      </c>
      <c r="J8" s="11"/>
      <c r="K8" s="147"/>
      <c r="L8" s="147"/>
      <c r="M8" s="147"/>
      <c r="N8" s="147"/>
      <c r="O8" s="147"/>
      <c r="P8" s="147"/>
      <c r="Q8" s="11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2"/>
      <c r="AC8" s="18">
        <v>2014</v>
      </c>
      <c r="AD8" s="19">
        <v>2015</v>
      </c>
      <c r="AE8" s="20">
        <v>2016</v>
      </c>
    </row>
    <row r="9" spans="2:31" ht="12.75">
      <c r="B9" s="21">
        <v>1</v>
      </c>
      <c r="C9" s="22">
        <v>1</v>
      </c>
      <c r="D9" s="148" t="s">
        <v>24</v>
      </c>
      <c r="E9" s="148"/>
      <c r="F9" s="148"/>
      <c r="G9" s="23">
        <v>215877</v>
      </c>
      <c r="H9" s="23">
        <v>194078</v>
      </c>
      <c r="I9" s="23">
        <v>196932</v>
      </c>
      <c r="J9" s="24"/>
      <c r="K9" s="25">
        <v>114578</v>
      </c>
      <c r="L9" s="25">
        <v>50821</v>
      </c>
      <c r="M9" s="25">
        <v>32557</v>
      </c>
      <c r="N9" s="25">
        <v>10200</v>
      </c>
      <c r="O9" s="25"/>
      <c r="P9" s="25">
        <f aca="true" t="shared" si="0" ref="P9:P24">SUM(K9:O9)</f>
        <v>208156</v>
      </c>
      <c r="Q9" s="24"/>
      <c r="R9" s="25"/>
      <c r="S9" s="25"/>
      <c r="T9" s="25"/>
      <c r="U9" s="25"/>
      <c r="V9" s="25"/>
      <c r="W9" s="25"/>
      <c r="X9" s="25"/>
      <c r="Y9" s="25"/>
      <c r="Z9" s="25"/>
      <c r="AA9" s="25">
        <f aca="true" t="shared" si="1" ref="AA9:AA24">SUM(R9:Z9)</f>
        <v>0</v>
      </c>
      <c r="AB9" s="26"/>
      <c r="AC9" s="27">
        <f aca="true" t="shared" si="2" ref="AC9:AC24">P9+AA9</f>
        <v>208156</v>
      </c>
      <c r="AD9" s="28">
        <v>199156</v>
      </c>
      <c r="AE9" s="29">
        <v>199156</v>
      </c>
    </row>
    <row r="10" spans="2:31" ht="12.75">
      <c r="B10" s="21">
        <v>2</v>
      </c>
      <c r="C10" s="30">
        <v>1</v>
      </c>
      <c r="D10" s="149" t="s">
        <v>25</v>
      </c>
      <c r="E10" s="149"/>
      <c r="F10" s="149"/>
      <c r="G10" s="31">
        <v>169626</v>
      </c>
      <c r="H10" s="31">
        <v>156688</v>
      </c>
      <c r="I10" s="31">
        <v>157107</v>
      </c>
      <c r="J10" s="24"/>
      <c r="K10" s="32">
        <v>106214</v>
      </c>
      <c r="L10" s="32">
        <v>43159</v>
      </c>
      <c r="M10" s="32">
        <v>15667</v>
      </c>
      <c r="N10" s="32">
        <v>9000</v>
      </c>
      <c r="O10" s="32"/>
      <c r="P10" s="32">
        <f t="shared" si="0"/>
        <v>174040</v>
      </c>
      <c r="Q10" s="24"/>
      <c r="R10" s="32"/>
      <c r="S10" s="32"/>
      <c r="T10" s="32"/>
      <c r="U10" s="32"/>
      <c r="V10" s="32"/>
      <c r="W10" s="32"/>
      <c r="X10" s="32"/>
      <c r="Y10" s="32"/>
      <c r="Z10" s="32"/>
      <c r="AA10" s="32">
        <f t="shared" si="1"/>
        <v>0</v>
      </c>
      <c r="AB10" s="26"/>
      <c r="AC10" s="33">
        <f t="shared" si="2"/>
        <v>174040</v>
      </c>
      <c r="AD10" s="34">
        <v>165040</v>
      </c>
      <c r="AE10" s="35">
        <v>165040</v>
      </c>
    </row>
    <row r="11" spans="2:31" ht="12.75">
      <c r="B11" s="21">
        <v>3</v>
      </c>
      <c r="C11" s="36">
        <v>1</v>
      </c>
      <c r="D11" s="150" t="s">
        <v>26</v>
      </c>
      <c r="E11" s="150"/>
      <c r="F11" s="150"/>
      <c r="G11" s="37">
        <v>42596</v>
      </c>
      <c r="H11" s="37">
        <v>32045</v>
      </c>
      <c r="I11" s="37">
        <v>34523</v>
      </c>
      <c r="J11" s="24"/>
      <c r="K11" s="38">
        <v>21282</v>
      </c>
      <c r="L11" s="38">
        <v>10584</v>
      </c>
      <c r="M11" s="38">
        <v>3000</v>
      </c>
      <c r="N11" s="38">
        <v>9000</v>
      </c>
      <c r="O11" s="38"/>
      <c r="P11" s="38">
        <f t="shared" si="0"/>
        <v>43866</v>
      </c>
      <c r="Q11" s="24"/>
      <c r="R11" s="38"/>
      <c r="S11" s="38"/>
      <c r="T11" s="38"/>
      <c r="U11" s="38"/>
      <c r="V11" s="38"/>
      <c r="W11" s="38"/>
      <c r="X11" s="38"/>
      <c r="Y11" s="38"/>
      <c r="Z11" s="38"/>
      <c r="AA11" s="38">
        <f t="shared" si="1"/>
        <v>0</v>
      </c>
      <c r="AB11" s="24"/>
      <c r="AC11" s="39">
        <f t="shared" si="2"/>
        <v>43866</v>
      </c>
      <c r="AD11" s="40">
        <v>34866</v>
      </c>
      <c r="AE11" s="41">
        <v>34866</v>
      </c>
    </row>
    <row r="12" spans="2:31" ht="12.75">
      <c r="B12" s="21">
        <v>4</v>
      </c>
      <c r="C12" s="42"/>
      <c r="D12" s="43" t="s">
        <v>27</v>
      </c>
      <c r="E12" s="151" t="s">
        <v>28</v>
      </c>
      <c r="F12" s="151"/>
      <c r="G12" s="44"/>
      <c r="H12" s="44"/>
      <c r="I12" s="44">
        <v>34523</v>
      </c>
      <c r="J12" s="24"/>
      <c r="K12" s="45">
        <v>21282</v>
      </c>
      <c r="L12" s="45">
        <v>10584</v>
      </c>
      <c r="M12" s="45">
        <v>3000</v>
      </c>
      <c r="N12" s="45">
        <v>9000</v>
      </c>
      <c r="O12" s="45"/>
      <c r="P12" s="45">
        <f t="shared" si="0"/>
        <v>43866</v>
      </c>
      <c r="Q12" s="24"/>
      <c r="R12" s="45"/>
      <c r="S12" s="45"/>
      <c r="T12" s="45"/>
      <c r="U12" s="45"/>
      <c r="V12" s="45"/>
      <c r="W12" s="45"/>
      <c r="X12" s="45"/>
      <c r="Y12" s="45"/>
      <c r="Z12" s="45"/>
      <c r="AA12" s="45">
        <f t="shared" si="1"/>
        <v>0</v>
      </c>
      <c r="AB12" s="24"/>
      <c r="AC12" s="46">
        <f t="shared" si="2"/>
        <v>43866</v>
      </c>
      <c r="AD12" s="47">
        <v>34866</v>
      </c>
      <c r="AE12" s="48">
        <v>34866</v>
      </c>
    </row>
    <row r="13" spans="2:31" ht="12.75">
      <c r="B13" s="21">
        <v>5</v>
      </c>
      <c r="C13" s="36">
        <v>2</v>
      </c>
      <c r="D13" s="150" t="s">
        <v>29</v>
      </c>
      <c r="E13" s="150"/>
      <c r="F13" s="150"/>
      <c r="G13" s="37">
        <v>127030</v>
      </c>
      <c r="H13" s="37">
        <v>124643</v>
      </c>
      <c r="I13" s="37">
        <v>122584</v>
      </c>
      <c r="J13" s="24"/>
      <c r="K13" s="38">
        <v>84932</v>
      </c>
      <c r="L13" s="38">
        <v>32575</v>
      </c>
      <c r="M13" s="38">
        <v>12667</v>
      </c>
      <c r="N13" s="38"/>
      <c r="O13" s="38"/>
      <c r="P13" s="38">
        <f t="shared" si="0"/>
        <v>130174</v>
      </c>
      <c r="Q13" s="24"/>
      <c r="R13" s="38"/>
      <c r="S13" s="38"/>
      <c r="T13" s="38"/>
      <c r="U13" s="38"/>
      <c r="V13" s="38"/>
      <c r="W13" s="38"/>
      <c r="X13" s="38"/>
      <c r="Y13" s="38"/>
      <c r="Z13" s="38"/>
      <c r="AA13" s="38">
        <f t="shared" si="1"/>
        <v>0</v>
      </c>
      <c r="AB13" s="24"/>
      <c r="AC13" s="39">
        <f t="shared" si="2"/>
        <v>130174</v>
      </c>
      <c r="AD13" s="40">
        <v>130174</v>
      </c>
      <c r="AE13" s="41">
        <v>130174</v>
      </c>
    </row>
    <row r="14" spans="2:31" ht="12.75">
      <c r="B14" s="21">
        <v>6</v>
      </c>
      <c r="C14" s="42"/>
      <c r="D14" s="43" t="s">
        <v>27</v>
      </c>
      <c r="E14" s="151" t="s">
        <v>28</v>
      </c>
      <c r="F14" s="151"/>
      <c r="G14" s="44"/>
      <c r="H14" s="44"/>
      <c r="I14" s="44">
        <v>122584</v>
      </c>
      <c r="J14" s="24"/>
      <c r="K14" s="45">
        <v>84932</v>
      </c>
      <c r="L14" s="45">
        <v>32575</v>
      </c>
      <c r="M14" s="45">
        <v>12667</v>
      </c>
      <c r="N14" s="45"/>
      <c r="O14" s="45"/>
      <c r="P14" s="45">
        <f t="shared" si="0"/>
        <v>130174</v>
      </c>
      <c r="Q14" s="24"/>
      <c r="R14" s="45"/>
      <c r="S14" s="45"/>
      <c r="T14" s="45"/>
      <c r="U14" s="45"/>
      <c r="V14" s="45"/>
      <c r="W14" s="45"/>
      <c r="X14" s="45"/>
      <c r="Y14" s="45"/>
      <c r="Z14" s="45"/>
      <c r="AA14" s="45">
        <f t="shared" si="1"/>
        <v>0</v>
      </c>
      <c r="AB14" s="24"/>
      <c r="AC14" s="46">
        <f t="shared" si="2"/>
        <v>130174</v>
      </c>
      <c r="AD14" s="47">
        <v>130174</v>
      </c>
      <c r="AE14" s="48">
        <v>130174</v>
      </c>
    </row>
    <row r="15" spans="2:31" ht="12.75">
      <c r="B15" s="21">
        <v>7</v>
      </c>
      <c r="C15" s="30">
        <v>2</v>
      </c>
      <c r="D15" s="149" t="s">
        <v>30</v>
      </c>
      <c r="E15" s="149"/>
      <c r="F15" s="149"/>
      <c r="G15" s="31">
        <v>29030</v>
      </c>
      <c r="H15" s="31">
        <v>22848</v>
      </c>
      <c r="I15" s="31">
        <v>22403</v>
      </c>
      <c r="J15" s="24"/>
      <c r="K15" s="32"/>
      <c r="L15" s="32">
        <v>4739</v>
      </c>
      <c r="M15" s="32">
        <v>12890</v>
      </c>
      <c r="N15" s="32"/>
      <c r="O15" s="32"/>
      <c r="P15" s="32">
        <f t="shared" si="0"/>
        <v>17629</v>
      </c>
      <c r="Q15" s="24"/>
      <c r="R15" s="32"/>
      <c r="S15" s="32"/>
      <c r="T15" s="32"/>
      <c r="U15" s="32"/>
      <c r="V15" s="32"/>
      <c r="W15" s="32"/>
      <c r="X15" s="32"/>
      <c r="Y15" s="32"/>
      <c r="Z15" s="32"/>
      <c r="AA15" s="32">
        <f t="shared" si="1"/>
        <v>0</v>
      </c>
      <c r="AB15" s="26"/>
      <c r="AC15" s="33">
        <f t="shared" si="2"/>
        <v>17629</v>
      </c>
      <c r="AD15" s="34">
        <v>17629</v>
      </c>
      <c r="AE15" s="35">
        <v>17629</v>
      </c>
    </row>
    <row r="16" spans="2:31" ht="12.75">
      <c r="B16" s="21">
        <v>8</v>
      </c>
      <c r="C16" s="42"/>
      <c r="D16" s="43" t="s">
        <v>27</v>
      </c>
      <c r="E16" s="151" t="s">
        <v>28</v>
      </c>
      <c r="F16" s="151"/>
      <c r="G16" s="44"/>
      <c r="H16" s="44"/>
      <c r="I16" s="44">
        <v>22403</v>
      </c>
      <c r="J16" s="24"/>
      <c r="K16" s="45"/>
      <c r="L16" s="45">
        <v>4739</v>
      </c>
      <c r="M16" s="45">
        <v>12890</v>
      </c>
      <c r="N16" s="45"/>
      <c r="O16" s="45"/>
      <c r="P16" s="45">
        <f t="shared" si="0"/>
        <v>17629</v>
      </c>
      <c r="Q16" s="24"/>
      <c r="R16" s="45"/>
      <c r="S16" s="45"/>
      <c r="T16" s="45"/>
      <c r="U16" s="45"/>
      <c r="V16" s="45"/>
      <c r="W16" s="45"/>
      <c r="X16" s="45"/>
      <c r="Y16" s="45"/>
      <c r="Z16" s="45"/>
      <c r="AA16" s="45">
        <f t="shared" si="1"/>
        <v>0</v>
      </c>
      <c r="AB16" s="24"/>
      <c r="AC16" s="46">
        <f t="shared" si="2"/>
        <v>17629</v>
      </c>
      <c r="AD16" s="47">
        <v>17629</v>
      </c>
      <c r="AE16" s="48">
        <v>17629</v>
      </c>
    </row>
    <row r="17" spans="2:31" ht="12.75">
      <c r="B17" s="21">
        <v>9</v>
      </c>
      <c r="C17" s="30">
        <v>3</v>
      </c>
      <c r="D17" s="149" t="s">
        <v>31</v>
      </c>
      <c r="E17" s="149"/>
      <c r="F17" s="149"/>
      <c r="G17" s="31">
        <v>10484</v>
      </c>
      <c r="H17" s="31">
        <v>10787</v>
      </c>
      <c r="I17" s="31">
        <v>11094</v>
      </c>
      <c r="J17" s="24"/>
      <c r="K17" s="32">
        <v>8364</v>
      </c>
      <c r="L17" s="32">
        <v>2923</v>
      </c>
      <c r="M17" s="32"/>
      <c r="N17" s="32"/>
      <c r="O17" s="32"/>
      <c r="P17" s="32">
        <f t="shared" si="0"/>
        <v>11287</v>
      </c>
      <c r="Q17" s="24"/>
      <c r="R17" s="32"/>
      <c r="S17" s="32"/>
      <c r="T17" s="32"/>
      <c r="U17" s="32"/>
      <c r="V17" s="32"/>
      <c r="W17" s="32"/>
      <c r="X17" s="32"/>
      <c r="Y17" s="32"/>
      <c r="Z17" s="32"/>
      <c r="AA17" s="32">
        <f t="shared" si="1"/>
        <v>0</v>
      </c>
      <c r="AB17" s="26"/>
      <c r="AC17" s="33">
        <f t="shared" si="2"/>
        <v>11287</v>
      </c>
      <c r="AD17" s="34">
        <v>11287</v>
      </c>
      <c r="AE17" s="35">
        <v>11287</v>
      </c>
    </row>
    <row r="18" spans="2:31" ht="12.75">
      <c r="B18" s="21">
        <v>10</v>
      </c>
      <c r="C18" s="42"/>
      <c r="D18" s="43" t="s">
        <v>27</v>
      </c>
      <c r="E18" s="151" t="s">
        <v>28</v>
      </c>
      <c r="F18" s="151"/>
      <c r="G18" s="44"/>
      <c r="H18" s="44"/>
      <c r="I18" s="44">
        <v>11094</v>
      </c>
      <c r="J18" s="24"/>
      <c r="K18" s="45">
        <v>8364</v>
      </c>
      <c r="L18" s="45">
        <v>2923</v>
      </c>
      <c r="M18" s="45"/>
      <c r="N18" s="45"/>
      <c r="O18" s="45"/>
      <c r="P18" s="45">
        <f t="shared" si="0"/>
        <v>11287</v>
      </c>
      <c r="Q18" s="24"/>
      <c r="R18" s="45"/>
      <c r="S18" s="45"/>
      <c r="T18" s="45"/>
      <c r="U18" s="45"/>
      <c r="V18" s="45"/>
      <c r="W18" s="45"/>
      <c r="X18" s="45"/>
      <c r="Y18" s="45"/>
      <c r="Z18" s="45"/>
      <c r="AA18" s="45">
        <f t="shared" si="1"/>
        <v>0</v>
      </c>
      <c r="AB18" s="24"/>
      <c r="AC18" s="46">
        <f t="shared" si="2"/>
        <v>11287</v>
      </c>
      <c r="AD18" s="47">
        <v>11287</v>
      </c>
      <c r="AE18" s="48">
        <v>11287</v>
      </c>
    </row>
    <row r="19" spans="2:31" ht="12.75">
      <c r="B19" s="21">
        <v>11</v>
      </c>
      <c r="C19" s="30">
        <v>4</v>
      </c>
      <c r="D19" s="149" t="s">
        <v>32</v>
      </c>
      <c r="E19" s="149"/>
      <c r="F19" s="149"/>
      <c r="G19" s="31">
        <v>828</v>
      </c>
      <c r="H19" s="31">
        <v>245</v>
      </c>
      <c r="I19" s="31">
        <v>2800</v>
      </c>
      <c r="J19" s="24"/>
      <c r="K19" s="32"/>
      <c r="L19" s="32"/>
      <c r="M19" s="32">
        <v>1800</v>
      </c>
      <c r="N19" s="32"/>
      <c r="O19" s="32"/>
      <c r="P19" s="32">
        <f t="shared" si="0"/>
        <v>1800</v>
      </c>
      <c r="Q19" s="24"/>
      <c r="R19" s="32"/>
      <c r="S19" s="32"/>
      <c r="T19" s="32"/>
      <c r="U19" s="32"/>
      <c r="V19" s="32"/>
      <c r="W19" s="32"/>
      <c r="X19" s="32"/>
      <c r="Y19" s="32"/>
      <c r="Z19" s="32"/>
      <c r="AA19" s="32">
        <f t="shared" si="1"/>
        <v>0</v>
      </c>
      <c r="AB19" s="26"/>
      <c r="AC19" s="33">
        <f t="shared" si="2"/>
        <v>1800</v>
      </c>
      <c r="AD19" s="34">
        <v>1800</v>
      </c>
      <c r="AE19" s="35">
        <v>1800</v>
      </c>
    </row>
    <row r="20" spans="2:31" ht="12.75">
      <c r="B20" s="21">
        <v>12</v>
      </c>
      <c r="C20" s="42"/>
      <c r="D20" s="43" t="s">
        <v>27</v>
      </c>
      <c r="E20" s="151" t="s">
        <v>28</v>
      </c>
      <c r="F20" s="151"/>
      <c r="G20" s="44"/>
      <c r="H20" s="44"/>
      <c r="I20" s="44">
        <v>2800</v>
      </c>
      <c r="J20" s="24"/>
      <c r="K20" s="45"/>
      <c r="L20" s="45"/>
      <c r="M20" s="45">
        <v>1800</v>
      </c>
      <c r="N20" s="45"/>
      <c r="O20" s="45"/>
      <c r="P20" s="45">
        <f t="shared" si="0"/>
        <v>1800</v>
      </c>
      <c r="Q20" s="24"/>
      <c r="R20" s="45"/>
      <c r="S20" s="45"/>
      <c r="T20" s="45"/>
      <c r="U20" s="45"/>
      <c r="V20" s="45"/>
      <c r="W20" s="45"/>
      <c r="X20" s="45"/>
      <c r="Y20" s="45"/>
      <c r="Z20" s="45"/>
      <c r="AA20" s="45">
        <f t="shared" si="1"/>
        <v>0</v>
      </c>
      <c r="AB20" s="24"/>
      <c r="AC20" s="46">
        <f t="shared" si="2"/>
        <v>1800</v>
      </c>
      <c r="AD20" s="47">
        <v>1800</v>
      </c>
      <c r="AE20" s="48">
        <v>1800</v>
      </c>
    </row>
    <row r="21" spans="2:31" ht="12.75">
      <c r="B21" s="21">
        <v>13</v>
      </c>
      <c r="C21" s="30">
        <v>5</v>
      </c>
      <c r="D21" s="149" t="s">
        <v>33</v>
      </c>
      <c r="E21" s="149"/>
      <c r="F21" s="149"/>
      <c r="G21" s="31">
        <v>2726</v>
      </c>
      <c r="H21" s="31">
        <v>2028</v>
      </c>
      <c r="I21" s="31">
        <v>2028</v>
      </c>
      <c r="J21" s="24"/>
      <c r="K21" s="32"/>
      <c r="L21" s="32"/>
      <c r="M21" s="32">
        <v>2200</v>
      </c>
      <c r="N21" s="32"/>
      <c r="O21" s="32"/>
      <c r="P21" s="32">
        <f t="shared" si="0"/>
        <v>2200</v>
      </c>
      <c r="Q21" s="24"/>
      <c r="R21" s="32"/>
      <c r="S21" s="32"/>
      <c r="T21" s="32"/>
      <c r="U21" s="32"/>
      <c r="V21" s="32"/>
      <c r="W21" s="32"/>
      <c r="X21" s="32"/>
      <c r="Y21" s="32"/>
      <c r="Z21" s="32"/>
      <c r="AA21" s="32">
        <f t="shared" si="1"/>
        <v>0</v>
      </c>
      <c r="AB21" s="26"/>
      <c r="AC21" s="33">
        <f t="shared" si="2"/>
        <v>2200</v>
      </c>
      <c r="AD21" s="34">
        <v>2200</v>
      </c>
      <c r="AE21" s="35">
        <v>2200</v>
      </c>
    </row>
    <row r="22" spans="2:31" ht="12.75">
      <c r="B22" s="21">
        <v>14</v>
      </c>
      <c r="C22" s="42"/>
      <c r="D22" s="43" t="s">
        <v>34</v>
      </c>
      <c r="E22" s="151" t="s">
        <v>35</v>
      </c>
      <c r="F22" s="151"/>
      <c r="G22" s="44"/>
      <c r="H22" s="44"/>
      <c r="I22" s="44">
        <v>2028</v>
      </c>
      <c r="J22" s="24"/>
      <c r="K22" s="45"/>
      <c r="L22" s="45"/>
      <c r="M22" s="45">
        <v>2200</v>
      </c>
      <c r="N22" s="45"/>
      <c r="O22" s="45"/>
      <c r="P22" s="45">
        <f t="shared" si="0"/>
        <v>2200</v>
      </c>
      <c r="Q22" s="24"/>
      <c r="R22" s="45"/>
      <c r="S22" s="45"/>
      <c r="T22" s="45"/>
      <c r="U22" s="45"/>
      <c r="V22" s="45"/>
      <c r="W22" s="45"/>
      <c r="X22" s="45"/>
      <c r="Y22" s="45"/>
      <c r="Z22" s="45"/>
      <c r="AA22" s="45">
        <f t="shared" si="1"/>
        <v>0</v>
      </c>
      <c r="AB22" s="24"/>
      <c r="AC22" s="46">
        <f t="shared" si="2"/>
        <v>2200</v>
      </c>
      <c r="AD22" s="47">
        <v>2200</v>
      </c>
      <c r="AE22" s="48">
        <v>2200</v>
      </c>
    </row>
    <row r="23" spans="2:31" ht="12.75">
      <c r="B23" s="21">
        <v>15</v>
      </c>
      <c r="C23" s="30">
        <v>6</v>
      </c>
      <c r="D23" s="149" t="s">
        <v>36</v>
      </c>
      <c r="E23" s="149"/>
      <c r="F23" s="149"/>
      <c r="G23" s="31">
        <v>3183</v>
      </c>
      <c r="H23" s="31">
        <v>1482</v>
      </c>
      <c r="I23" s="31">
        <v>1500</v>
      </c>
      <c r="J23" s="24"/>
      <c r="K23" s="32"/>
      <c r="L23" s="32"/>
      <c r="M23" s="32"/>
      <c r="N23" s="32">
        <v>1200</v>
      </c>
      <c r="O23" s="32"/>
      <c r="P23" s="32">
        <f t="shared" si="0"/>
        <v>1200</v>
      </c>
      <c r="Q23" s="24"/>
      <c r="R23" s="32"/>
      <c r="S23" s="32"/>
      <c r="T23" s="32"/>
      <c r="U23" s="32"/>
      <c r="V23" s="32"/>
      <c r="W23" s="32"/>
      <c r="X23" s="32"/>
      <c r="Y23" s="32"/>
      <c r="Z23" s="32"/>
      <c r="AA23" s="32">
        <f t="shared" si="1"/>
        <v>0</v>
      </c>
      <c r="AB23" s="26"/>
      <c r="AC23" s="33">
        <f t="shared" si="2"/>
        <v>1200</v>
      </c>
      <c r="AD23" s="34">
        <v>1200</v>
      </c>
      <c r="AE23" s="35">
        <v>1200</v>
      </c>
    </row>
    <row r="24" spans="2:31" ht="13.5" thickBot="1">
      <c r="B24" s="21">
        <v>16</v>
      </c>
      <c r="C24" s="42"/>
      <c r="D24" s="43" t="s">
        <v>37</v>
      </c>
      <c r="E24" s="151" t="s">
        <v>38</v>
      </c>
      <c r="F24" s="151"/>
      <c r="G24" s="44"/>
      <c r="H24" s="44"/>
      <c r="I24" s="44">
        <v>1500</v>
      </c>
      <c r="J24" s="24"/>
      <c r="K24" s="45"/>
      <c r="L24" s="45"/>
      <c r="M24" s="45"/>
      <c r="N24" s="45">
        <v>1200</v>
      </c>
      <c r="O24" s="45"/>
      <c r="P24" s="45">
        <f t="shared" si="0"/>
        <v>1200</v>
      </c>
      <c r="Q24" s="24"/>
      <c r="R24" s="45"/>
      <c r="S24" s="45"/>
      <c r="T24" s="45"/>
      <c r="U24" s="45"/>
      <c r="V24" s="45"/>
      <c r="W24" s="45"/>
      <c r="X24" s="45"/>
      <c r="Y24" s="45"/>
      <c r="Z24" s="45"/>
      <c r="AA24" s="45">
        <f t="shared" si="1"/>
        <v>0</v>
      </c>
      <c r="AB24" s="24"/>
      <c r="AC24" s="46">
        <f t="shared" si="2"/>
        <v>1200</v>
      </c>
      <c r="AD24" s="47">
        <v>1200</v>
      </c>
      <c r="AE24" s="48">
        <v>1200</v>
      </c>
    </row>
    <row r="25" spans="2:31" ht="12.75">
      <c r="B25" s="49"/>
      <c r="C25" s="49"/>
      <c r="D25" s="49"/>
      <c r="E25" s="49"/>
      <c r="F25" s="49"/>
      <c r="G25" s="49"/>
      <c r="H25" s="49"/>
      <c r="I25" s="49"/>
      <c r="J25" s="3"/>
      <c r="K25" s="49"/>
      <c r="L25" s="49"/>
      <c r="M25" s="49"/>
      <c r="N25" s="49"/>
      <c r="O25" s="49"/>
      <c r="P25" s="49"/>
      <c r="Q25" s="3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2"/>
      <c r="AC25" s="49"/>
      <c r="AD25" s="49"/>
      <c r="AE25" s="49"/>
    </row>
  </sheetData>
  <mergeCells count="40">
    <mergeCell ref="D23:F23"/>
    <mergeCell ref="E24:F24"/>
    <mergeCell ref="D19:F19"/>
    <mergeCell ref="E20:F20"/>
    <mergeCell ref="D21:F21"/>
    <mergeCell ref="E22:F22"/>
    <mergeCell ref="D15:F15"/>
    <mergeCell ref="E16:F16"/>
    <mergeCell ref="D17:F17"/>
    <mergeCell ref="E18:F18"/>
    <mergeCell ref="D11:F11"/>
    <mergeCell ref="E12:F12"/>
    <mergeCell ref="D13:F13"/>
    <mergeCell ref="E14:F14"/>
    <mergeCell ref="Z7:Z8"/>
    <mergeCell ref="AA7:AA8"/>
    <mergeCell ref="D9:F9"/>
    <mergeCell ref="D10:F10"/>
    <mergeCell ref="V7:V8"/>
    <mergeCell ref="W7:W8"/>
    <mergeCell ref="X7:X8"/>
    <mergeCell ref="Y7:Y8"/>
    <mergeCell ref="R7:R8"/>
    <mergeCell ref="S7:S8"/>
    <mergeCell ref="T7:T8"/>
    <mergeCell ref="U7:U8"/>
    <mergeCell ref="M7:M8"/>
    <mergeCell ref="N7:N8"/>
    <mergeCell ref="O7:O8"/>
    <mergeCell ref="P7:P8"/>
    <mergeCell ref="B4:F5"/>
    <mergeCell ref="K5:P6"/>
    <mergeCell ref="R5:AA6"/>
    <mergeCell ref="B6:B8"/>
    <mergeCell ref="C6:C8"/>
    <mergeCell ref="D6:D8"/>
    <mergeCell ref="E6:E8"/>
    <mergeCell ref="F6:F8"/>
    <mergeCell ref="K7:K8"/>
    <mergeCell ref="L7:L8"/>
  </mergeCells>
  <printOptions/>
  <pageMargins left="0.75" right="0.75" top="1" bottom="1" header="0.5" footer="0.5"/>
  <pageSetup fitToHeight="0" fitToWidth="0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20"/>
  <sheetViews>
    <sheetView zoomScale="88" zoomScaleNormal="88" workbookViewId="0" topLeftCell="A1">
      <selection activeCell="M31" sqref="M31"/>
    </sheetView>
  </sheetViews>
  <sheetFormatPr defaultColWidth="9.140625" defaultRowHeight="12.75"/>
  <cols>
    <col min="1" max="1" width="5.140625" style="0" customWidth="1"/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57421875" style="0" customWidth="1"/>
    <col min="9" max="9" width="8.7109375" style="0" customWidth="1"/>
    <col min="10" max="10" width="0.85546875" style="0" customWidth="1"/>
    <col min="11" max="12" width="0" style="0" hidden="1" customWidth="1"/>
    <col min="13" max="13" width="8.7109375" style="0" customWidth="1"/>
    <col min="14" max="15" width="0" style="0" hidden="1" customWidth="1"/>
    <col min="16" max="16" width="8.7109375" style="0" customWidth="1"/>
    <col min="17" max="17" width="0.85546875" style="0" customWidth="1"/>
    <col min="18" max="26" width="0" style="0" hidden="1" customWidth="1"/>
    <col min="27" max="27" width="7.7109375" style="0" customWidth="1"/>
    <col min="28" max="28" width="0.71875" style="0" customWidth="1"/>
    <col min="29" max="29" width="10.140625" style="0" customWidth="1"/>
    <col min="30" max="31" width="9.28125" style="0" customWidth="1"/>
  </cols>
  <sheetData>
    <row r="1" ht="12.75" collapsed="1">
      <c r="A1" t="s">
        <v>218</v>
      </c>
    </row>
    <row r="2" ht="15.75">
      <c r="B2" s="1" t="s">
        <v>123</v>
      </c>
    </row>
    <row r="4" spans="2:31" ht="13.5" thickBot="1">
      <c r="B4" s="141"/>
      <c r="C4" s="141"/>
      <c r="D4" s="141"/>
      <c r="E4" s="141"/>
      <c r="F4" s="141"/>
      <c r="G4" s="4" t="s">
        <v>0</v>
      </c>
      <c r="H4" s="5" t="s">
        <v>0</v>
      </c>
      <c r="I4" s="5" t="s">
        <v>0</v>
      </c>
      <c r="J4" s="7"/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7"/>
      <c r="R4" s="8" t="s">
        <v>0</v>
      </c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7"/>
      <c r="AC4" s="4" t="s">
        <v>0</v>
      </c>
      <c r="AD4" s="5" t="s">
        <v>0</v>
      </c>
      <c r="AE4" s="6" t="s">
        <v>0</v>
      </c>
    </row>
    <row r="5" spans="2:31" ht="22.5">
      <c r="B5" s="141"/>
      <c r="C5" s="141"/>
      <c r="D5" s="141"/>
      <c r="E5" s="141"/>
      <c r="F5" s="141"/>
      <c r="G5" s="9" t="s">
        <v>1</v>
      </c>
      <c r="H5" s="10" t="s">
        <v>1</v>
      </c>
      <c r="I5" s="10"/>
      <c r="J5" s="11"/>
      <c r="K5" s="142" t="s">
        <v>2</v>
      </c>
      <c r="L5" s="142"/>
      <c r="M5" s="142"/>
      <c r="N5" s="142"/>
      <c r="O5" s="142"/>
      <c r="P5" s="142"/>
      <c r="Q5" s="11"/>
      <c r="R5" s="142" t="s">
        <v>3</v>
      </c>
      <c r="S5" s="142"/>
      <c r="T5" s="142"/>
      <c r="U5" s="142"/>
      <c r="V5" s="142"/>
      <c r="W5" s="142"/>
      <c r="X5" s="142"/>
      <c r="Y5" s="142"/>
      <c r="Z5" s="142"/>
      <c r="AA5" s="142"/>
      <c r="AB5" s="12"/>
      <c r="AC5" s="13"/>
      <c r="AD5" s="14"/>
      <c r="AE5" s="15"/>
    </row>
    <row r="6" spans="2:31" ht="13.5" thickBot="1">
      <c r="B6" s="143"/>
      <c r="C6" s="144"/>
      <c r="D6" s="144" t="s">
        <v>4</v>
      </c>
      <c r="E6" s="145"/>
      <c r="F6" s="146" t="s">
        <v>5</v>
      </c>
      <c r="G6" s="9" t="s">
        <v>6</v>
      </c>
      <c r="H6" s="10" t="s">
        <v>6</v>
      </c>
      <c r="I6" s="10" t="s">
        <v>6</v>
      </c>
      <c r="J6" s="11"/>
      <c r="K6" s="142"/>
      <c r="L6" s="142"/>
      <c r="M6" s="142"/>
      <c r="N6" s="142"/>
      <c r="O6" s="142"/>
      <c r="P6" s="142"/>
      <c r="Q6" s="11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2"/>
      <c r="AC6" s="13" t="s">
        <v>6</v>
      </c>
      <c r="AD6" s="14" t="s">
        <v>6</v>
      </c>
      <c r="AE6" s="15" t="s">
        <v>6</v>
      </c>
    </row>
    <row r="7" spans="2:31" ht="13.5" thickBot="1">
      <c r="B7" s="143"/>
      <c r="C7" s="144"/>
      <c r="D7" s="144"/>
      <c r="E7" s="145"/>
      <c r="F7" s="146"/>
      <c r="G7" s="9" t="s">
        <v>7</v>
      </c>
      <c r="H7" s="10" t="s">
        <v>7</v>
      </c>
      <c r="I7" s="10" t="s">
        <v>7</v>
      </c>
      <c r="J7" s="11"/>
      <c r="K7" s="147" t="s">
        <v>8</v>
      </c>
      <c r="L7" s="147" t="s">
        <v>10</v>
      </c>
      <c r="M7" s="147" t="s">
        <v>11</v>
      </c>
      <c r="N7" s="147" t="s">
        <v>12</v>
      </c>
      <c r="O7" s="147" t="s">
        <v>13</v>
      </c>
      <c r="P7" s="147" t="s">
        <v>14</v>
      </c>
      <c r="Q7" s="11"/>
      <c r="R7" s="147" t="s">
        <v>9</v>
      </c>
      <c r="S7" s="147" t="s">
        <v>15</v>
      </c>
      <c r="T7" s="147" t="s">
        <v>16</v>
      </c>
      <c r="U7" s="147" t="s">
        <v>17</v>
      </c>
      <c r="V7" s="147" t="s">
        <v>18</v>
      </c>
      <c r="W7" s="147" t="s">
        <v>19</v>
      </c>
      <c r="X7" s="147" t="s">
        <v>20</v>
      </c>
      <c r="Y7" s="147" t="s">
        <v>21</v>
      </c>
      <c r="Z7" s="147" t="s">
        <v>22</v>
      </c>
      <c r="AA7" s="147" t="s">
        <v>14</v>
      </c>
      <c r="AB7" s="12"/>
      <c r="AC7" s="13" t="s">
        <v>7</v>
      </c>
      <c r="AD7" s="14" t="s">
        <v>7</v>
      </c>
      <c r="AE7" s="15" t="s">
        <v>7</v>
      </c>
    </row>
    <row r="8" spans="2:31" ht="13.5" thickBot="1">
      <c r="B8" s="143"/>
      <c r="C8" s="144"/>
      <c r="D8" s="144"/>
      <c r="E8" s="145"/>
      <c r="F8" s="146"/>
      <c r="G8" s="16">
        <v>2011</v>
      </c>
      <c r="H8" s="17">
        <v>2012</v>
      </c>
      <c r="I8" s="17">
        <v>2013</v>
      </c>
      <c r="J8" s="11"/>
      <c r="K8" s="147"/>
      <c r="L8" s="147"/>
      <c r="M8" s="147"/>
      <c r="N8" s="147"/>
      <c r="O8" s="147"/>
      <c r="P8" s="147"/>
      <c r="Q8" s="11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2"/>
      <c r="AC8" s="18">
        <v>2014</v>
      </c>
      <c r="AD8" s="19">
        <v>2015</v>
      </c>
      <c r="AE8" s="20">
        <v>2016</v>
      </c>
    </row>
    <row r="9" spans="2:31" ht="12.75">
      <c r="B9" s="21">
        <v>1</v>
      </c>
      <c r="C9" s="22">
        <v>10</v>
      </c>
      <c r="D9" s="148" t="s">
        <v>124</v>
      </c>
      <c r="E9" s="148"/>
      <c r="F9" s="148"/>
      <c r="G9" s="23">
        <v>13673</v>
      </c>
      <c r="H9" s="23">
        <v>25128</v>
      </c>
      <c r="I9" s="23">
        <v>10360</v>
      </c>
      <c r="J9" s="24"/>
      <c r="K9" s="25"/>
      <c r="L9" s="25"/>
      <c r="M9" s="25">
        <v>15420</v>
      </c>
      <c r="N9" s="25"/>
      <c r="O9" s="25"/>
      <c r="P9" s="25">
        <f aca="true" t="shared" si="0" ref="P9:P19">SUM(K9:O9)</f>
        <v>15420</v>
      </c>
      <c r="Q9" s="24"/>
      <c r="R9" s="25"/>
      <c r="S9" s="25"/>
      <c r="T9" s="25"/>
      <c r="U9" s="25"/>
      <c r="V9" s="25"/>
      <c r="W9" s="25"/>
      <c r="X9" s="25"/>
      <c r="Y9" s="25"/>
      <c r="Z9" s="25"/>
      <c r="AA9" s="25">
        <f aca="true" t="shared" si="1" ref="AA9:AA19">SUM(R9:Z9)</f>
        <v>0</v>
      </c>
      <c r="AB9" s="26"/>
      <c r="AC9" s="27">
        <f aca="true" t="shared" si="2" ref="AC9:AC19">P9+AA9</f>
        <v>15420</v>
      </c>
      <c r="AD9" s="28">
        <v>10420</v>
      </c>
      <c r="AE9" s="29">
        <v>10420</v>
      </c>
    </row>
    <row r="10" spans="2:31" ht="12.75">
      <c r="B10" s="21">
        <v>2</v>
      </c>
      <c r="C10" s="30">
        <v>1</v>
      </c>
      <c r="D10" s="149" t="s">
        <v>125</v>
      </c>
      <c r="E10" s="149"/>
      <c r="F10" s="149"/>
      <c r="G10" s="31">
        <v>12557</v>
      </c>
      <c r="H10" s="31">
        <v>24528</v>
      </c>
      <c r="I10" s="31">
        <v>10360</v>
      </c>
      <c r="J10" s="24"/>
      <c r="K10" s="32"/>
      <c r="L10" s="32"/>
      <c r="M10" s="32">
        <v>13360</v>
      </c>
      <c r="N10" s="32"/>
      <c r="O10" s="32"/>
      <c r="P10" s="32">
        <f t="shared" si="0"/>
        <v>13360</v>
      </c>
      <c r="Q10" s="24"/>
      <c r="R10" s="32"/>
      <c r="S10" s="32"/>
      <c r="T10" s="32"/>
      <c r="U10" s="32"/>
      <c r="V10" s="32"/>
      <c r="W10" s="32"/>
      <c r="X10" s="32"/>
      <c r="Y10" s="32"/>
      <c r="Z10" s="32"/>
      <c r="AA10" s="32">
        <f t="shared" si="1"/>
        <v>0</v>
      </c>
      <c r="AB10" s="26"/>
      <c r="AC10" s="33">
        <f t="shared" si="2"/>
        <v>13360</v>
      </c>
      <c r="AD10" s="34">
        <v>10360</v>
      </c>
      <c r="AE10" s="35">
        <v>10360</v>
      </c>
    </row>
    <row r="11" spans="2:31" ht="12.75">
      <c r="B11" s="21">
        <v>3</v>
      </c>
      <c r="C11" s="42"/>
      <c r="D11" s="43" t="s">
        <v>51</v>
      </c>
      <c r="E11" s="151" t="s">
        <v>52</v>
      </c>
      <c r="F11" s="151"/>
      <c r="G11" s="44"/>
      <c r="H11" s="44"/>
      <c r="I11" s="44"/>
      <c r="J11" s="24"/>
      <c r="K11" s="45"/>
      <c r="L11" s="45"/>
      <c r="M11" s="45"/>
      <c r="N11" s="45"/>
      <c r="O11" s="45"/>
      <c r="P11" s="45">
        <f t="shared" si="0"/>
        <v>0</v>
      </c>
      <c r="Q11" s="24"/>
      <c r="R11" s="45"/>
      <c r="S11" s="45"/>
      <c r="T11" s="45"/>
      <c r="U11" s="45"/>
      <c r="V11" s="45"/>
      <c r="W11" s="45"/>
      <c r="X11" s="45"/>
      <c r="Y11" s="45"/>
      <c r="Z11" s="45"/>
      <c r="AA11" s="45">
        <f t="shared" si="1"/>
        <v>0</v>
      </c>
      <c r="AB11" s="24"/>
      <c r="AC11" s="46">
        <f t="shared" si="2"/>
        <v>0</v>
      </c>
      <c r="AD11" s="47"/>
      <c r="AE11" s="48"/>
    </row>
    <row r="12" spans="2:31" ht="12.75">
      <c r="B12" s="21">
        <v>4</v>
      </c>
      <c r="C12" s="42"/>
      <c r="D12" s="43" t="s">
        <v>46</v>
      </c>
      <c r="E12" s="151" t="s">
        <v>47</v>
      </c>
      <c r="F12" s="151"/>
      <c r="G12" s="44"/>
      <c r="H12" s="44"/>
      <c r="I12" s="44">
        <v>10360</v>
      </c>
      <c r="J12" s="24"/>
      <c r="K12" s="45"/>
      <c r="L12" s="45"/>
      <c r="M12" s="45">
        <v>13360</v>
      </c>
      <c r="N12" s="45"/>
      <c r="O12" s="45"/>
      <c r="P12" s="45">
        <f t="shared" si="0"/>
        <v>13360</v>
      </c>
      <c r="Q12" s="24"/>
      <c r="R12" s="45"/>
      <c r="S12" s="45"/>
      <c r="T12" s="45"/>
      <c r="U12" s="45"/>
      <c r="V12" s="45"/>
      <c r="W12" s="45"/>
      <c r="X12" s="45"/>
      <c r="Y12" s="45"/>
      <c r="Z12" s="45"/>
      <c r="AA12" s="45">
        <f t="shared" si="1"/>
        <v>0</v>
      </c>
      <c r="AB12" s="24"/>
      <c r="AC12" s="46">
        <f t="shared" si="2"/>
        <v>13360</v>
      </c>
      <c r="AD12" s="47">
        <v>10360</v>
      </c>
      <c r="AE12" s="48">
        <v>10360</v>
      </c>
    </row>
    <row r="13" spans="2:31" ht="12.75">
      <c r="B13" s="21">
        <v>5</v>
      </c>
      <c r="C13" s="42"/>
      <c r="D13" s="43" t="s">
        <v>126</v>
      </c>
      <c r="E13" s="151" t="s">
        <v>127</v>
      </c>
      <c r="F13" s="151"/>
      <c r="G13" s="44"/>
      <c r="H13" s="44"/>
      <c r="I13" s="44"/>
      <c r="J13" s="24"/>
      <c r="K13" s="45"/>
      <c r="L13" s="45"/>
      <c r="M13" s="45"/>
      <c r="N13" s="45"/>
      <c r="O13" s="45"/>
      <c r="P13" s="45">
        <f t="shared" si="0"/>
        <v>0</v>
      </c>
      <c r="Q13" s="24"/>
      <c r="R13" s="45"/>
      <c r="S13" s="45"/>
      <c r="T13" s="45"/>
      <c r="U13" s="45"/>
      <c r="V13" s="45"/>
      <c r="W13" s="45"/>
      <c r="X13" s="45"/>
      <c r="Y13" s="45"/>
      <c r="Z13" s="45"/>
      <c r="AA13" s="45">
        <f t="shared" si="1"/>
        <v>0</v>
      </c>
      <c r="AB13" s="24"/>
      <c r="AC13" s="46">
        <f t="shared" si="2"/>
        <v>0</v>
      </c>
      <c r="AD13" s="47"/>
      <c r="AE13" s="48"/>
    </row>
    <row r="14" spans="2:31" ht="12.75">
      <c r="B14" s="21">
        <v>6</v>
      </c>
      <c r="C14" s="30">
        <v>2</v>
      </c>
      <c r="D14" s="149" t="s">
        <v>128</v>
      </c>
      <c r="E14" s="149"/>
      <c r="F14" s="149"/>
      <c r="G14" s="31">
        <v>66</v>
      </c>
      <c r="H14" s="31"/>
      <c r="I14" s="31"/>
      <c r="J14" s="24"/>
      <c r="K14" s="32"/>
      <c r="L14" s="32"/>
      <c r="M14" s="32">
        <v>2060</v>
      </c>
      <c r="N14" s="32"/>
      <c r="O14" s="32"/>
      <c r="P14" s="32">
        <f t="shared" si="0"/>
        <v>2060</v>
      </c>
      <c r="Q14" s="24"/>
      <c r="R14" s="32"/>
      <c r="S14" s="32"/>
      <c r="T14" s="32"/>
      <c r="U14" s="32"/>
      <c r="V14" s="32"/>
      <c r="W14" s="32"/>
      <c r="X14" s="32"/>
      <c r="Y14" s="32"/>
      <c r="Z14" s="32"/>
      <c r="AA14" s="32">
        <f t="shared" si="1"/>
        <v>0</v>
      </c>
      <c r="AB14" s="26"/>
      <c r="AC14" s="33">
        <f t="shared" si="2"/>
        <v>2060</v>
      </c>
      <c r="AD14" s="34">
        <v>60</v>
      </c>
      <c r="AE14" s="35">
        <v>60</v>
      </c>
    </row>
    <row r="15" spans="2:31" ht="12.75">
      <c r="B15" s="21">
        <v>7</v>
      </c>
      <c r="C15" s="42"/>
      <c r="D15" s="43" t="s">
        <v>129</v>
      </c>
      <c r="E15" s="151" t="s">
        <v>130</v>
      </c>
      <c r="F15" s="151"/>
      <c r="G15" s="44"/>
      <c r="H15" s="44"/>
      <c r="I15" s="44"/>
      <c r="J15" s="24"/>
      <c r="K15" s="45"/>
      <c r="L15" s="45"/>
      <c r="M15" s="45">
        <v>2060</v>
      </c>
      <c r="N15" s="45"/>
      <c r="O15" s="45"/>
      <c r="P15" s="45">
        <f t="shared" si="0"/>
        <v>2060</v>
      </c>
      <c r="Q15" s="24"/>
      <c r="R15" s="45"/>
      <c r="S15" s="45"/>
      <c r="T15" s="45"/>
      <c r="U15" s="45"/>
      <c r="V15" s="45"/>
      <c r="W15" s="45"/>
      <c r="X15" s="45"/>
      <c r="Y15" s="45"/>
      <c r="Z15" s="45"/>
      <c r="AA15" s="45">
        <f t="shared" si="1"/>
        <v>0</v>
      </c>
      <c r="AB15" s="24"/>
      <c r="AC15" s="46">
        <f t="shared" si="2"/>
        <v>2060</v>
      </c>
      <c r="AD15" s="47">
        <v>60</v>
      </c>
      <c r="AE15" s="48">
        <v>60</v>
      </c>
    </row>
    <row r="16" spans="2:31" ht="12.75">
      <c r="B16" s="21">
        <v>8</v>
      </c>
      <c r="C16" s="30">
        <v>3</v>
      </c>
      <c r="D16" s="149" t="s">
        <v>131</v>
      </c>
      <c r="E16" s="149"/>
      <c r="F16" s="149"/>
      <c r="G16" s="31"/>
      <c r="H16" s="31"/>
      <c r="I16" s="31"/>
      <c r="J16" s="24"/>
      <c r="K16" s="32"/>
      <c r="L16" s="32"/>
      <c r="M16" s="32"/>
      <c r="N16" s="32"/>
      <c r="O16" s="32"/>
      <c r="P16" s="32">
        <f t="shared" si="0"/>
        <v>0</v>
      </c>
      <c r="Q16" s="24"/>
      <c r="R16" s="32"/>
      <c r="S16" s="32"/>
      <c r="T16" s="32"/>
      <c r="U16" s="32"/>
      <c r="V16" s="32"/>
      <c r="W16" s="32"/>
      <c r="X16" s="32"/>
      <c r="Y16" s="32"/>
      <c r="Z16" s="32"/>
      <c r="AA16" s="32">
        <f t="shared" si="1"/>
        <v>0</v>
      </c>
      <c r="AB16" s="26"/>
      <c r="AC16" s="33">
        <f t="shared" si="2"/>
        <v>0</v>
      </c>
      <c r="AD16" s="34"/>
      <c r="AE16" s="35"/>
    </row>
    <row r="17" spans="2:31" ht="12.75">
      <c r="B17" s="21">
        <v>9</v>
      </c>
      <c r="C17" s="42"/>
      <c r="D17" s="43" t="s">
        <v>51</v>
      </c>
      <c r="E17" s="151" t="s">
        <v>52</v>
      </c>
      <c r="F17" s="151"/>
      <c r="G17" s="44"/>
      <c r="H17" s="44"/>
      <c r="I17" s="44"/>
      <c r="J17" s="24"/>
      <c r="K17" s="45"/>
      <c r="L17" s="45"/>
      <c r="M17" s="45"/>
      <c r="N17" s="45"/>
      <c r="O17" s="45"/>
      <c r="P17" s="45">
        <f t="shared" si="0"/>
        <v>0</v>
      </c>
      <c r="Q17" s="24"/>
      <c r="R17" s="45"/>
      <c r="S17" s="45"/>
      <c r="T17" s="45"/>
      <c r="U17" s="45"/>
      <c r="V17" s="45"/>
      <c r="W17" s="45"/>
      <c r="X17" s="45"/>
      <c r="Y17" s="45"/>
      <c r="Z17" s="45"/>
      <c r="AA17" s="45">
        <f t="shared" si="1"/>
        <v>0</v>
      </c>
      <c r="AB17" s="24"/>
      <c r="AC17" s="46">
        <f t="shared" si="2"/>
        <v>0</v>
      </c>
      <c r="AD17" s="47"/>
      <c r="AE17" s="48"/>
    </row>
    <row r="18" spans="2:31" ht="12.75">
      <c r="B18" s="21">
        <v>10</v>
      </c>
      <c r="C18" s="30">
        <v>4</v>
      </c>
      <c r="D18" s="149" t="s">
        <v>132</v>
      </c>
      <c r="E18" s="149"/>
      <c r="F18" s="149"/>
      <c r="G18" s="31">
        <v>1050</v>
      </c>
      <c r="H18" s="31">
        <v>600</v>
      </c>
      <c r="I18" s="31"/>
      <c r="J18" s="24"/>
      <c r="K18" s="32"/>
      <c r="L18" s="32"/>
      <c r="M18" s="32"/>
      <c r="N18" s="32"/>
      <c r="O18" s="32"/>
      <c r="P18" s="32">
        <f t="shared" si="0"/>
        <v>0</v>
      </c>
      <c r="Q18" s="24"/>
      <c r="R18" s="32"/>
      <c r="S18" s="32"/>
      <c r="T18" s="32"/>
      <c r="U18" s="32"/>
      <c r="V18" s="32"/>
      <c r="W18" s="32"/>
      <c r="X18" s="32"/>
      <c r="Y18" s="32"/>
      <c r="Z18" s="32"/>
      <c r="AA18" s="32">
        <f t="shared" si="1"/>
        <v>0</v>
      </c>
      <c r="AB18" s="26"/>
      <c r="AC18" s="33">
        <f t="shared" si="2"/>
        <v>0</v>
      </c>
      <c r="AD18" s="34"/>
      <c r="AE18" s="35"/>
    </row>
    <row r="19" spans="2:31" ht="13.5" thickBot="1">
      <c r="B19" s="21">
        <v>11</v>
      </c>
      <c r="C19" s="42"/>
      <c r="D19" s="43" t="s">
        <v>37</v>
      </c>
      <c r="E19" s="151" t="s">
        <v>38</v>
      </c>
      <c r="F19" s="151"/>
      <c r="G19" s="44"/>
      <c r="H19" s="44"/>
      <c r="I19" s="44"/>
      <c r="J19" s="24"/>
      <c r="K19" s="45"/>
      <c r="L19" s="45"/>
      <c r="M19" s="45"/>
      <c r="N19" s="45"/>
      <c r="O19" s="45"/>
      <c r="P19" s="45">
        <f t="shared" si="0"/>
        <v>0</v>
      </c>
      <c r="Q19" s="24"/>
      <c r="R19" s="45"/>
      <c r="S19" s="45"/>
      <c r="T19" s="45"/>
      <c r="U19" s="45"/>
      <c r="V19" s="45"/>
      <c r="W19" s="45"/>
      <c r="X19" s="45"/>
      <c r="Y19" s="45"/>
      <c r="Z19" s="45"/>
      <c r="AA19" s="45">
        <f t="shared" si="1"/>
        <v>0</v>
      </c>
      <c r="AB19" s="24"/>
      <c r="AC19" s="46">
        <f t="shared" si="2"/>
        <v>0</v>
      </c>
      <c r="AD19" s="47"/>
      <c r="AE19" s="48"/>
    </row>
    <row r="20" spans="2:31" ht="12.75">
      <c r="B20" s="49"/>
      <c r="C20" s="49"/>
      <c r="D20" s="49"/>
      <c r="E20" s="49"/>
      <c r="F20" s="49"/>
      <c r="G20" s="49"/>
      <c r="H20" s="49"/>
      <c r="I20" s="49"/>
      <c r="J20" s="3"/>
      <c r="K20" s="49"/>
      <c r="L20" s="49"/>
      <c r="M20" s="49"/>
      <c r="N20" s="49"/>
      <c r="O20" s="49"/>
      <c r="P20" s="49"/>
      <c r="Q20" s="3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2"/>
      <c r="AC20" s="49"/>
      <c r="AD20" s="49"/>
      <c r="AE20" s="49"/>
    </row>
  </sheetData>
  <mergeCells count="35">
    <mergeCell ref="E19:F19"/>
    <mergeCell ref="E15:F15"/>
    <mergeCell ref="D16:F16"/>
    <mergeCell ref="E17:F17"/>
    <mergeCell ref="D18:F18"/>
    <mergeCell ref="E11:F11"/>
    <mergeCell ref="E12:F12"/>
    <mergeCell ref="E13:F13"/>
    <mergeCell ref="D14:F14"/>
    <mergeCell ref="Z7:Z8"/>
    <mergeCell ref="AA7:AA8"/>
    <mergeCell ref="D9:F9"/>
    <mergeCell ref="D10:F10"/>
    <mergeCell ref="V7:V8"/>
    <mergeCell ref="W7:W8"/>
    <mergeCell ref="X7:X8"/>
    <mergeCell ref="Y7:Y8"/>
    <mergeCell ref="R7:R8"/>
    <mergeCell ref="S7:S8"/>
    <mergeCell ref="T7:T8"/>
    <mergeCell ref="U7:U8"/>
    <mergeCell ref="M7:M8"/>
    <mergeCell ref="N7:N8"/>
    <mergeCell ref="O7:O8"/>
    <mergeCell ref="P7:P8"/>
    <mergeCell ref="B4:F5"/>
    <mergeCell ref="K5:P6"/>
    <mergeCell ref="R5:AA6"/>
    <mergeCell ref="B6:B8"/>
    <mergeCell ref="C6:C8"/>
    <mergeCell ref="D6:D8"/>
    <mergeCell ref="E6:E8"/>
    <mergeCell ref="F6:F8"/>
    <mergeCell ref="K7:K8"/>
    <mergeCell ref="L7:L8"/>
  </mergeCells>
  <printOptions/>
  <pageMargins left="0.75" right="0.75" top="1" bottom="1" header="0.5" footer="0.5"/>
  <pageSetup fitToHeight="0" fitToWidth="0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20"/>
  <sheetViews>
    <sheetView zoomScale="88" zoomScaleNormal="88" workbookViewId="0" topLeftCell="A1">
      <selection activeCell="J1" sqref="J1:J16384"/>
    </sheetView>
  </sheetViews>
  <sheetFormatPr defaultColWidth="9.140625" defaultRowHeight="12.75"/>
  <cols>
    <col min="1" max="1" width="4.421875" style="0" customWidth="1"/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28125" style="0" customWidth="1"/>
    <col min="9" max="9" width="8.7109375" style="0" customWidth="1"/>
    <col min="10" max="10" width="0.85546875" style="0" customWidth="1"/>
    <col min="11" max="12" width="0" style="0" hidden="1" customWidth="1"/>
    <col min="13" max="13" width="8.7109375" style="0" customWidth="1"/>
    <col min="14" max="15" width="0" style="0" hidden="1" customWidth="1"/>
    <col min="16" max="16" width="8.7109375" style="0" customWidth="1"/>
    <col min="17" max="17" width="0.85546875" style="0" customWidth="1"/>
    <col min="18" max="26" width="0" style="0" hidden="1" customWidth="1"/>
    <col min="27" max="27" width="7.7109375" style="0" customWidth="1"/>
    <col min="28" max="28" width="0.71875" style="0" customWidth="1"/>
    <col min="29" max="29" width="10.140625" style="0" customWidth="1"/>
    <col min="30" max="31" width="9.28125" style="0" customWidth="1"/>
  </cols>
  <sheetData>
    <row r="1" ht="12.75" collapsed="1">
      <c r="A1" t="s">
        <v>218</v>
      </c>
    </row>
    <row r="2" ht="15.75">
      <c r="B2" s="1" t="s">
        <v>133</v>
      </c>
    </row>
    <row r="4" spans="2:31" ht="13.5" thickBot="1">
      <c r="B4" s="141"/>
      <c r="C4" s="141"/>
      <c r="D4" s="141"/>
      <c r="E4" s="141"/>
      <c r="F4" s="141"/>
      <c r="G4" s="4" t="s">
        <v>0</v>
      </c>
      <c r="H4" s="5" t="s">
        <v>0</v>
      </c>
      <c r="I4" s="5" t="s">
        <v>0</v>
      </c>
      <c r="J4" s="7"/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7"/>
      <c r="R4" s="8" t="s">
        <v>0</v>
      </c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7"/>
      <c r="AC4" s="4" t="s">
        <v>0</v>
      </c>
      <c r="AD4" s="5" t="s">
        <v>0</v>
      </c>
      <c r="AE4" s="6" t="s">
        <v>0</v>
      </c>
    </row>
    <row r="5" spans="2:31" ht="22.5">
      <c r="B5" s="141"/>
      <c r="C5" s="141"/>
      <c r="D5" s="141"/>
      <c r="E5" s="141"/>
      <c r="F5" s="141"/>
      <c r="G5" s="9" t="s">
        <v>1</v>
      </c>
      <c r="H5" s="10" t="s">
        <v>1</v>
      </c>
      <c r="I5" s="10"/>
      <c r="J5" s="11"/>
      <c r="K5" s="142" t="s">
        <v>2</v>
      </c>
      <c r="L5" s="142"/>
      <c r="M5" s="142"/>
      <c r="N5" s="142"/>
      <c r="O5" s="142"/>
      <c r="P5" s="142"/>
      <c r="Q5" s="11"/>
      <c r="R5" s="142" t="s">
        <v>3</v>
      </c>
      <c r="S5" s="142"/>
      <c r="T5" s="142"/>
      <c r="U5" s="142"/>
      <c r="V5" s="142"/>
      <c r="W5" s="142"/>
      <c r="X5" s="142"/>
      <c r="Y5" s="142"/>
      <c r="Z5" s="142"/>
      <c r="AA5" s="142"/>
      <c r="AB5" s="12"/>
      <c r="AC5" s="13"/>
      <c r="AD5" s="14"/>
      <c r="AE5" s="15"/>
    </row>
    <row r="6" spans="2:31" ht="13.5" thickBot="1">
      <c r="B6" s="143"/>
      <c r="C6" s="144"/>
      <c r="D6" s="144" t="s">
        <v>4</v>
      </c>
      <c r="E6" s="145"/>
      <c r="F6" s="146" t="s">
        <v>5</v>
      </c>
      <c r="G6" s="9" t="s">
        <v>6</v>
      </c>
      <c r="H6" s="10" t="s">
        <v>6</v>
      </c>
      <c r="I6" s="10" t="s">
        <v>6</v>
      </c>
      <c r="J6" s="11"/>
      <c r="K6" s="142"/>
      <c r="L6" s="142"/>
      <c r="M6" s="142"/>
      <c r="N6" s="142"/>
      <c r="O6" s="142"/>
      <c r="P6" s="142"/>
      <c r="Q6" s="11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2"/>
      <c r="AC6" s="13" t="s">
        <v>6</v>
      </c>
      <c r="AD6" s="14" t="s">
        <v>6</v>
      </c>
      <c r="AE6" s="15" t="s">
        <v>6</v>
      </c>
    </row>
    <row r="7" spans="2:31" ht="13.5" thickBot="1">
      <c r="B7" s="143"/>
      <c r="C7" s="144"/>
      <c r="D7" s="144"/>
      <c r="E7" s="145"/>
      <c r="F7" s="146"/>
      <c r="G7" s="9" t="s">
        <v>7</v>
      </c>
      <c r="H7" s="10" t="s">
        <v>7</v>
      </c>
      <c r="I7" s="10" t="s">
        <v>7</v>
      </c>
      <c r="J7" s="11"/>
      <c r="K7" s="147" t="s">
        <v>8</v>
      </c>
      <c r="L7" s="147" t="s">
        <v>10</v>
      </c>
      <c r="M7" s="147" t="s">
        <v>11</v>
      </c>
      <c r="N7" s="147" t="s">
        <v>12</v>
      </c>
      <c r="O7" s="147" t="s">
        <v>13</v>
      </c>
      <c r="P7" s="147" t="s">
        <v>14</v>
      </c>
      <c r="Q7" s="11"/>
      <c r="R7" s="147" t="s">
        <v>9</v>
      </c>
      <c r="S7" s="147" t="s">
        <v>15</v>
      </c>
      <c r="T7" s="147" t="s">
        <v>16</v>
      </c>
      <c r="U7" s="147" t="s">
        <v>17</v>
      </c>
      <c r="V7" s="147" t="s">
        <v>18</v>
      </c>
      <c r="W7" s="147" t="s">
        <v>19</v>
      </c>
      <c r="X7" s="147" t="s">
        <v>20</v>
      </c>
      <c r="Y7" s="147" t="s">
        <v>21</v>
      </c>
      <c r="Z7" s="147" t="s">
        <v>22</v>
      </c>
      <c r="AA7" s="147" t="s">
        <v>14</v>
      </c>
      <c r="AB7" s="12"/>
      <c r="AC7" s="13" t="s">
        <v>7</v>
      </c>
      <c r="AD7" s="14" t="s">
        <v>7</v>
      </c>
      <c r="AE7" s="15" t="s">
        <v>7</v>
      </c>
    </row>
    <row r="8" spans="2:31" ht="13.5" thickBot="1">
      <c r="B8" s="143"/>
      <c r="C8" s="144"/>
      <c r="D8" s="144"/>
      <c r="E8" s="145"/>
      <c r="F8" s="146"/>
      <c r="G8" s="16">
        <v>2011</v>
      </c>
      <c r="H8" s="17">
        <v>2012</v>
      </c>
      <c r="I8" s="17">
        <v>2013</v>
      </c>
      <c r="J8" s="11"/>
      <c r="K8" s="147"/>
      <c r="L8" s="147"/>
      <c r="M8" s="147"/>
      <c r="N8" s="147"/>
      <c r="O8" s="147"/>
      <c r="P8" s="147"/>
      <c r="Q8" s="11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2"/>
      <c r="AC8" s="18">
        <v>2014</v>
      </c>
      <c r="AD8" s="19">
        <v>2015</v>
      </c>
      <c r="AE8" s="20">
        <v>2016</v>
      </c>
    </row>
    <row r="9" spans="2:31" ht="12.75">
      <c r="B9" s="21">
        <v>1</v>
      </c>
      <c r="C9" s="22">
        <v>11</v>
      </c>
      <c r="D9" s="148" t="s">
        <v>134</v>
      </c>
      <c r="E9" s="148"/>
      <c r="F9" s="148"/>
      <c r="G9" s="23">
        <v>278841</v>
      </c>
      <c r="H9" s="23">
        <v>807000</v>
      </c>
      <c r="I9" s="23">
        <v>24300</v>
      </c>
      <c r="J9" s="24"/>
      <c r="K9" s="25"/>
      <c r="L9" s="25"/>
      <c r="M9" s="25">
        <v>20000</v>
      </c>
      <c r="N9" s="25"/>
      <c r="O9" s="25"/>
      <c r="P9" s="25">
        <f aca="true" t="shared" si="0" ref="P9:P19">SUM(K9:O9)</f>
        <v>20000</v>
      </c>
      <c r="Q9" s="24"/>
      <c r="R9" s="25"/>
      <c r="S9" s="25"/>
      <c r="T9" s="25"/>
      <c r="U9" s="25"/>
      <c r="V9" s="25"/>
      <c r="W9" s="25"/>
      <c r="X9" s="25"/>
      <c r="Y9" s="25"/>
      <c r="Z9" s="25"/>
      <c r="AA9" s="25">
        <f aca="true" t="shared" si="1" ref="AA9:AA19">SUM(R9:Z9)</f>
        <v>0</v>
      </c>
      <c r="AB9" s="26"/>
      <c r="AC9" s="27">
        <f aca="true" t="shared" si="2" ref="AC9:AC19">P9+AA9</f>
        <v>20000</v>
      </c>
      <c r="AD9" s="28">
        <v>20000</v>
      </c>
      <c r="AE9" s="29">
        <v>20000</v>
      </c>
    </row>
    <row r="10" spans="2:31" ht="12.75">
      <c r="B10" s="21">
        <v>2</v>
      </c>
      <c r="C10" s="30">
        <v>1</v>
      </c>
      <c r="D10" s="149" t="s">
        <v>135</v>
      </c>
      <c r="E10" s="149"/>
      <c r="F10" s="149"/>
      <c r="G10" s="31">
        <v>240862</v>
      </c>
      <c r="H10" s="31">
        <v>788200</v>
      </c>
      <c r="I10" s="31"/>
      <c r="J10" s="24"/>
      <c r="K10" s="32"/>
      <c r="L10" s="32"/>
      <c r="M10" s="32"/>
      <c r="N10" s="32"/>
      <c r="O10" s="32"/>
      <c r="P10" s="32">
        <f t="shared" si="0"/>
        <v>0</v>
      </c>
      <c r="Q10" s="24"/>
      <c r="R10" s="32"/>
      <c r="S10" s="32"/>
      <c r="T10" s="32"/>
      <c r="U10" s="32"/>
      <c r="V10" s="32"/>
      <c r="W10" s="32"/>
      <c r="X10" s="32"/>
      <c r="Y10" s="32"/>
      <c r="Z10" s="32"/>
      <c r="AA10" s="32">
        <f t="shared" si="1"/>
        <v>0</v>
      </c>
      <c r="AB10" s="26"/>
      <c r="AC10" s="33">
        <f t="shared" si="2"/>
        <v>0</v>
      </c>
      <c r="AD10" s="34"/>
      <c r="AE10" s="35"/>
    </row>
    <row r="11" spans="2:31" ht="12.75">
      <c r="B11" s="21">
        <v>3</v>
      </c>
      <c r="C11" s="42"/>
      <c r="D11" s="43" t="s">
        <v>136</v>
      </c>
      <c r="E11" s="151" t="s">
        <v>137</v>
      </c>
      <c r="F11" s="151"/>
      <c r="G11" s="44"/>
      <c r="H11" s="44"/>
      <c r="I11" s="44"/>
      <c r="J11" s="24"/>
      <c r="K11" s="45"/>
      <c r="L11" s="45"/>
      <c r="M11" s="45"/>
      <c r="N11" s="45"/>
      <c r="O11" s="45"/>
      <c r="P11" s="45">
        <f t="shared" si="0"/>
        <v>0</v>
      </c>
      <c r="Q11" s="24"/>
      <c r="R11" s="45"/>
      <c r="S11" s="45"/>
      <c r="T11" s="45"/>
      <c r="U11" s="45"/>
      <c r="V11" s="45"/>
      <c r="W11" s="45"/>
      <c r="X11" s="45"/>
      <c r="Y11" s="45"/>
      <c r="Z11" s="45"/>
      <c r="AA11" s="45">
        <f t="shared" si="1"/>
        <v>0</v>
      </c>
      <c r="AB11" s="24"/>
      <c r="AC11" s="46">
        <f t="shared" si="2"/>
        <v>0</v>
      </c>
      <c r="AD11" s="47"/>
      <c r="AE11" s="48"/>
    </row>
    <row r="12" spans="2:31" ht="12.75">
      <c r="B12" s="21">
        <v>4</v>
      </c>
      <c r="C12" s="42"/>
      <c r="D12" s="43" t="s">
        <v>51</v>
      </c>
      <c r="E12" s="151" t="s">
        <v>52</v>
      </c>
      <c r="F12" s="151"/>
      <c r="G12" s="44"/>
      <c r="H12" s="44"/>
      <c r="I12" s="44"/>
      <c r="J12" s="24"/>
      <c r="K12" s="45"/>
      <c r="L12" s="45"/>
      <c r="M12" s="45"/>
      <c r="N12" s="45"/>
      <c r="O12" s="45"/>
      <c r="P12" s="45">
        <f t="shared" si="0"/>
        <v>0</v>
      </c>
      <c r="Q12" s="24"/>
      <c r="R12" s="45"/>
      <c r="S12" s="45"/>
      <c r="T12" s="45"/>
      <c r="U12" s="45"/>
      <c r="V12" s="45"/>
      <c r="W12" s="45"/>
      <c r="X12" s="45"/>
      <c r="Y12" s="45"/>
      <c r="Z12" s="45"/>
      <c r="AA12" s="45">
        <f t="shared" si="1"/>
        <v>0</v>
      </c>
      <c r="AB12" s="24"/>
      <c r="AC12" s="46">
        <f t="shared" si="2"/>
        <v>0</v>
      </c>
      <c r="AD12" s="47"/>
      <c r="AE12" s="48"/>
    </row>
    <row r="13" spans="2:31" ht="12.75">
      <c r="B13" s="21">
        <v>5</v>
      </c>
      <c r="C13" s="30">
        <v>2</v>
      </c>
      <c r="D13" s="149" t="s">
        <v>138</v>
      </c>
      <c r="E13" s="149"/>
      <c r="F13" s="149"/>
      <c r="G13" s="31">
        <v>1460</v>
      </c>
      <c r="H13" s="31"/>
      <c r="I13" s="31"/>
      <c r="J13" s="24"/>
      <c r="K13" s="32"/>
      <c r="L13" s="32"/>
      <c r="M13" s="32"/>
      <c r="N13" s="32"/>
      <c r="O13" s="32"/>
      <c r="P13" s="32">
        <f t="shared" si="0"/>
        <v>0</v>
      </c>
      <c r="Q13" s="24"/>
      <c r="R13" s="32"/>
      <c r="S13" s="32"/>
      <c r="T13" s="32"/>
      <c r="U13" s="32"/>
      <c r="V13" s="32"/>
      <c r="W13" s="32"/>
      <c r="X13" s="32"/>
      <c r="Y13" s="32"/>
      <c r="Z13" s="32"/>
      <c r="AA13" s="32">
        <f t="shared" si="1"/>
        <v>0</v>
      </c>
      <c r="AB13" s="26"/>
      <c r="AC13" s="33">
        <f t="shared" si="2"/>
        <v>0</v>
      </c>
      <c r="AD13" s="34"/>
      <c r="AE13" s="35"/>
    </row>
    <row r="14" spans="2:31" ht="12.75">
      <c r="B14" s="21">
        <v>6</v>
      </c>
      <c r="C14" s="42"/>
      <c r="D14" s="43" t="s">
        <v>136</v>
      </c>
      <c r="E14" s="151" t="s">
        <v>137</v>
      </c>
      <c r="F14" s="151"/>
      <c r="G14" s="44"/>
      <c r="H14" s="44"/>
      <c r="I14" s="44"/>
      <c r="J14" s="24"/>
      <c r="K14" s="45"/>
      <c r="L14" s="45"/>
      <c r="M14" s="45"/>
      <c r="N14" s="45"/>
      <c r="O14" s="45"/>
      <c r="P14" s="45">
        <f t="shared" si="0"/>
        <v>0</v>
      </c>
      <c r="Q14" s="24"/>
      <c r="R14" s="45"/>
      <c r="S14" s="45"/>
      <c r="T14" s="45"/>
      <c r="U14" s="45"/>
      <c r="V14" s="45"/>
      <c r="W14" s="45"/>
      <c r="X14" s="45"/>
      <c r="Y14" s="45"/>
      <c r="Z14" s="45"/>
      <c r="AA14" s="45">
        <f t="shared" si="1"/>
        <v>0</v>
      </c>
      <c r="AB14" s="24"/>
      <c r="AC14" s="46">
        <f t="shared" si="2"/>
        <v>0</v>
      </c>
      <c r="AD14" s="47"/>
      <c r="AE14" s="48"/>
    </row>
    <row r="15" spans="2:31" ht="12.75">
      <c r="B15" s="21">
        <v>7</v>
      </c>
      <c r="C15" s="30">
        <v>3</v>
      </c>
      <c r="D15" s="149" t="s">
        <v>139</v>
      </c>
      <c r="E15" s="149"/>
      <c r="F15" s="149"/>
      <c r="G15" s="31">
        <v>12004</v>
      </c>
      <c r="H15" s="31">
        <v>18734</v>
      </c>
      <c r="I15" s="31">
        <v>24300</v>
      </c>
      <c r="J15" s="24"/>
      <c r="K15" s="32"/>
      <c r="L15" s="32"/>
      <c r="M15" s="32">
        <v>20000</v>
      </c>
      <c r="N15" s="32"/>
      <c r="O15" s="32"/>
      <c r="P15" s="32">
        <f t="shared" si="0"/>
        <v>20000</v>
      </c>
      <c r="Q15" s="24"/>
      <c r="R15" s="32"/>
      <c r="S15" s="32"/>
      <c r="T15" s="32"/>
      <c r="U15" s="32"/>
      <c r="V15" s="32"/>
      <c r="W15" s="32"/>
      <c r="X15" s="32"/>
      <c r="Y15" s="32"/>
      <c r="Z15" s="32"/>
      <c r="AA15" s="32">
        <f t="shared" si="1"/>
        <v>0</v>
      </c>
      <c r="AB15" s="26"/>
      <c r="AC15" s="33">
        <f t="shared" si="2"/>
        <v>20000</v>
      </c>
      <c r="AD15" s="34">
        <v>20000</v>
      </c>
      <c r="AE15" s="35">
        <v>20000</v>
      </c>
    </row>
    <row r="16" spans="2:31" ht="12.75">
      <c r="B16" s="21">
        <v>8</v>
      </c>
      <c r="C16" s="42"/>
      <c r="D16" s="43" t="s">
        <v>140</v>
      </c>
      <c r="E16" s="151" t="s">
        <v>139</v>
      </c>
      <c r="F16" s="151"/>
      <c r="G16" s="44"/>
      <c r="H16" s="44"/>
      <c r="I16" s="44">
        <v>24300</v>
      </c>
      <c r="J16" s="24"/>
      <c r="K16" s="45"/>
      <c r="L16" s="45"/>
      <c r="M16" s="45">
        <v>20000</v>
      </c>
      <c r="N16" s="45"/>
      <c r="O16" s="45"/>
      <c r="P16" s="45">
        <f t="shared" si="0"/>
        <v>20000</v>
      </c>
      <c r="Q16" s="24"/>
      <c r="R16" s="45"/>
      <c r="S16" s="45"/>
      <c r="T16" s="45"/>
      <c r="U16" s="45"/>
      <c r="V16" s="45"/>
      <c r="W16" s="45"/>
      <c r="X16" s="45"/>
      <c r="Y16" s="45"/>
      <c r="Z16" s="45"/>
      <c r="AA16" s="45">
        <f t="shared" si="1"/>
        <v>0</v>
      </c>
      <c r="AB16" s="24"/>
      <c r="AC16" s="46">
        <f t="shared" si="2"/>
        <v>20000</v>
      </c>
      <c r="AD16" s="47">
        <v>20000</v>
      </c>
      <c r="AE16" s="48">
        <v>20000</v>
      </c>
    </row>
    <row r="17" spans="2:31" ht="12.75">
      <c r="B17" s="21">
        <v>9</v>
      </c>
      <c r="C17" s="30">
        <v>4</v>
      </c>
      <c r="D17" s="149" t="s">
        <v>141</v>
      </c>
      <c r="E17" s="149"/>
      <c r="F17" s="149"/>
      <c r="G17" s="31">
        <v>24515</v>
      </c>
      <c r="H17" s="31">
        <v>66</v>
      </c>
      <c r="I17" s="31"/>
      <c r="J17" s="24"/>
      <c r="K17" s="32"/>
      <c r="L17" s="32"/>
      <c r="M17" s="32"/>
      <c r="N17" s="32"/>
      <c r="O17" s="32"/>
      <c r="P17" s="32">
        <f t="shared" si="0"/>
        <v>0</v>
      </c>
      <c r="Q17" s="24"/>
      <c r="R17" s="32"/>
      <c r="S17" s="32"/>
      <c r="T17" s="32"/>
      <c r="U17" s="32"/>
      <c r="V17" s="32"/>
      <c r="W17" s="32"/>
      <c r="X17" s="32"/>
      <c r="Y17" s="32"/>
      <c r="Z17" s="32"/>
      <c r="AA17" s="32">
        <f t="shared" si="1"/>
        <v>0</v>
      </c>
      <c r="AB17" s="26"/>
      <c r="AC17" s="33">
        <f t="shared" si="2"/>
        <v>0</v>
      </c>
      <c r="AD17" s="34"/>
      <c r="AE17" s="35"/>
    </row>
    <row r="18" spans="2:31" ht="12.75">
      <c r="B18" s="21">
        <v>10</v>
      </c>
      <c r="C18" s="42"/>
      <c r="D18" s="43" t="s">
        <v>51</v>
      </c>
      <c r="E18" s="151" t="s">
        <v>52</v>
      </c>
      <c r="F18" s="151"/>
      <c r="G18" s="44"/>
      <c r="H18" s="44"/>
      <c r="I18" s="44"/>
      <c r="J18" s="24"/>
      <c r="K18" s="45"/>
      <c r="L18" s="45"/>
      <c r="M18" s="45"/>
      <c r="N18" s="45"/>
      <c r="O18" s="45"/>
      <c r="P18" s="45">
        <f t="shared" si="0"/>
        <v>0</v>
      </c>
      <c r="Q18" s="24"/>
      <c r="R18" s="45"/>
      <c r="S18" s="45"/>
      <c r="T18" s="45"/>
      <c r="U18" s="45"/>
      <c r="V18" s="45"/>
      <c r="W18" s="45"/>
      <c r="X18" s="45"/>
      <c r="Y18" s="45"/>
      <c r="Z18" s="45"/>
      <c r="AA18" s="45">
        <f t="shared" si="1"/>
        <v>0</v>
      </c>
      <c r="AB18" s="24"/>
      <c r="AC18" s="46">
        <f t="shared" si="2"/>
        <v>0</v>
      </c>
      <c r="AD18" s="47"/>
      <c r="AE18" s="48"/>
    </row>
    <row r="19" spans="2:31" ht="13.5" thickBot="1">
      <c r="B19" s="21">
        <v>11</v>
      </c>
      <c r="C19" s="42"/>
      <c r="D19" s="43" t="s">
        <v>42</v>
      </c>
      <c r="E19" s="151" t="s">
        <v>43</v>
      </c>
      <c r="F19" s="151"/>
      <c r="G19" s="44"/>
      <c r="H19" s="44"/>
      <c r="I19" s="44"/>
      <c r="J19" s="24"/>
      <c r="K19" s="45"/>
      <c r="L19" s="45"/>
      <c r="M19" s="45"/>
      <c r="N19" s="45"/>
      <c r="O19" s="45"/>
      <c r="P19" s="45">
        <f t="shared" si="0"/>
        <v>0</v>
      </c>
      <c r="Q19" s="24"/>
      <c r="R19" s="45"/>
      <c r="S19" s="45"/>
      <c r="T19" s="45"/>
      <c r="U19" s="45"/>
      <c r="V19" s="45"/>
      <c r="W19" s="45"/>
      <c r="X19" s="45"/>
      <c r="Y19" s="45"/>
      <c r="Z19" s="45"/>
      <c r="AA19" s="45">
        <f t="shared" si="1"/>
        <v>0</v>
      </c>
      <c r="AB19" s="24"/>
      <c r="AC19" s="46">
        <f t="shared" si="2"/>
        <v>0</v>
      </c>
      <c r="AD19" s="47"/>
      <c r="AE19" s="48"/>
    </row>
    <row r="20" spans="2:31" ht="12.75">
      <c r="B20" s="49"/>
      <c r="C20" s="49"/>
      <c r="D20" s="49"/>
      <c r="E20" s="49"/>
      <c r="F20" s="49"/>
      <c r="G20" s="49"/>
      <c r="H20" s="49"/>
      <c r="I20" s="49"/>
      <c r="J20" s="3"/>
      <c r="K20" s="49"/>
      <c r="L20" s="49"/>
      <c r="M20" s="49"/>
      <c r="N20" s="49"/>
      <c r="O20" s="49"/>
      <c r="P20" s="49"/>
      <c r="Q20" s="3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2"/>
      <c r="AC20" s="49"/>
      <c r="AD20" s="49"/>
      <c r="AE20" s="49"/>
    </row>
  </sheetData>
  <mergeCells count="35">
    <mergeCell ref="E19:F19"/>
    <mergeCell ref="D15:F15"/>
    <mergeCell ref="E16:F16"/>
    <mergeCell ref="D17:F17"/>
    <mergeCell ref="E18:F18"/>
    <mergeCell ref="E11:F11"/>
    <mergeCell ref="E12:F12"/>
    <mergeCell ref="D13:F13"/>
    <mergeCell ref="E14:F14"/>
    <mergeCell ref="Z7:Z8"/>
    <mergeCell ref="AA7:AA8"/>
    <mergeCell ref="D9:F9"/>
    <mergeCell ref="D10:F10"/>
    <mergeCell ref="V7:V8"/>
    <mergeCell ref="W7:W8"/>
    <mergeCell ref="X7:X8"/>
    <mergeCell ref="Y7:Y8"/>
    <mergeCell ref="R7:R8"/>
    <mergeCell ref="S7:S8"/>
    <mergeCell ref="T7:T8"/>
    <mergeCell ref="U7:U8"/>
    <mergeCell ref="M7:M8"/>
    <mergeCell ref="N7:N8"/>
    <mergeCell ref="O7:O8"/>
    <mergeCell ref="P7:P8"/>
    <mergeCell ref="B4:F5"/>
    <mergeCell ref="K5:P6"/>
    <mergeCell ref="R5:AA6"/>
    <mergeCell ref="B6:B8"/>
    <mergeCell ref="C6:C8"/>
    <mergeCell ref="D6:D8"/>
    <mergeCell ref="E6:E8"/>
    <mergeCell ref="F6:F8"/>
    <mergeCell ref="K7:K8"/>
    <mergeCell ref="L7:L8"/>
  </mergeCells>
  <printOptions/>
  <pageMargins left="0.75" right="0.75" top="1" bottom="1" header="0.5" footer="0.5"/>
  <pageSetup fitToHeight="0" fitToWidth="0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7"/>
  <sheetViews>
    <sheetView zoomScale="88" zoomScaleNormal="88" workbookViewId="0" topLeftCell="A1">
      <selection activeCell="J1" sqref="J1:J16384"/>
    </sheetView>
  </sheetViews>
  <sheetFormatPr defaultColWidth="9.140625" defaultRowHeight="12.75"/>
  <cols>
    <col min="1" max="1" width="3.57421875" style="0" customWidth="1"/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421875" style="0" customWidth="1"/>
    <col min="9" max="9" width="8.7109375" style="0" customWidth="1"/>
    <col min="10" max="10" width="0.85546875" style="0" customWidth="1"/>
    <col min="11" max="12" width="0" style="0" hidden="1" customWidth="1"/>
    <col min="13" max="13" width="8.7109375" style="0" customWidth="1"/>
    <col min="14" max="15" width="0" style="0" hidden="1" customWidth="1"/>
    <col min="16" max="16" width="8.7109375" style="0" customWidth="1"/>
    <col min="17" max="17" width="0.85546875" style="0" customWidth="1"/>
    <col min="18" max="26" width="0" style="0" hidden="1" customWidth="1"/>
    <col min="27" max="27" width="7.7109375" style="0" customWidth="1"/>
    <col min="28" max="28" width="0.71875" style="0" customWidth="1"/>
    <col min="29" max="29" width="10.140625" style="0" customWidth="1"/>
    <col min="30" max="31" width="9.28125" style="0" customWidth="1"/>
  </cols>
  <sheetData>
    <row r="1" ht="12.75" collapsed="1">
      <c r="A1" t="s">
        <v>218</v>
      </c>
    </row>
    <row r="2" ht="15.75">
      <c r="B2" s="1" t="s">
        <v>142</v>
      </c>
    </row>
    <row r="4" spans="2:31" ht="13.5" thickBot="1">
      <c r="B4" s="141"/>
      <c r="C4" s="141"/>
      <c r="D4" s="141"/>
      <c r="E4" s="141"/>
      <c r="F4" s="141"/>
      <c r="G4" s="4" t="s">
        <v>0</v>
      </c>
      <c r="H4" s="5" t="s">
        <v>0</v>
      </c>
      <c r="I4" s="5" t="s">
        <v>0</v>
      </c>
      <c r="J4" s="7"/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7"/>
      <c r="R4" s="8" t="s">
        <v>0</v>
      </c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7"/>
      <c r="AC4" s="4" t="s">
        <v>0</v>
      </c>
      <c r="AD4" s="5" t="s">
        <v>0</v>
      </c>
      <c r="AE4" s="6" t="s">
        <v>0</v>
      </c>
    </row>
    <row r="5" spans="2:31" ht="22.5">
      <c r="B5" s="141"/>
      <c r="C5" s="141"/>
      <c r="D5" s="141"/>
      <c r="E5" s="141"/>
      <c r="F5" s="141"/>
      <c r="G5" s="9" t="s">
        <v>1</v>
      </c>
      <c r="H5" s="10" t="s">
        <v>1</v>
      </c>
      <c r="I5" s="10"/>
      <c r="J5" s="11"/>
      <c r="K5" s="142" t="s">
        <v>2</v>
      </c>
      <c r="L5" s="142"/>
      <c r="M5" s="142"/>
      <c r="N5" s="142"/>
      <c r="O5" s="142"/>
      <c r="P5" s="142"/>
      <c r="Q5" s="11"/>
      <c r="R5" s="142" t="s">
        <v>3</v>
      </c>
      <c r="S5" s="142"/>
      <c r="T5" s="142"/>
      <c r="U5" s="142"/>
      <c r="V5" s="142"/>
      <c r="W5" s="142"/>
      <c r="X5" s="142"/>
      <c r="Y5" s="142"/>
      <c r="Z5" s="142"/>
      <c r="AA5" s="142"/>
      <c r="AB5" s="12"/>
      <c r="AC5" s="13"/>
      <c r="AD5" s="14"/>
      <c r="AE5" s="15"/>
    </row>
    <row r="6" spans="2:31" ht="13.5" thickBot="1">
      <c r="B6" s="143"/>
      <c r="C6" s="144"/>
      <c r="D6" s="144" t="s">
        <v>4</v>
      </c>
      <c r="E6" s="145"/>
      <c r="F6" s="146" t="s">
        <v>5</v>
      </c>
      <c r="G6" s="9" t="s">
        <v>6</v>
      </c>
      <c r="H6" s="10" t="s">
        <v>6</v>
      </c>
      <c r="I6" s="10" t="s">
        <v>6</v>
      </c>
      <c r="J6" s="11"/>
      <c r="K6" s="142"/>
      <c r="L6" s="142"/>
      <c r="M6" s="142"/>
      <c r="N6" s="142"/>
      <c r="O6" s="142"/>
      <c r="P6" s="142"/>
      <c r="Q6" s="11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2"/>
      <c r="AC6" s="13" t="s">
        <v>6</v>
      </c>
      <c r="AD6" s="14" t="s">
        <v>6</v>
      </c>
      <c r="AE6" s="15" t="s">
        <v>6</v>
      </c>
    </row>
    <row r="7" spans="2:31" ht="13.5" thickBot="1">
      <c r="B7" s="143"/>
      <c r="C7" s="144"/>
      <c r="D7" s="144"/>
      <c r="E7" s="145"/>
      <c r="F7" s="146"/>
      <c r="G7" s="9" t="s">
        <v>7</v>
      </c>
      <c r="H7" s="10" t="s">
        <v>7</v>
      </c>
      <c r="I7" s="10" t="s">
        <v>7</v>
      </c>
      <c r="J7" s="11"/>
      <c r="K7" s="147" t="s">
        <v>8</v>
      </c>
      <c r="L7" s="147" t="s">
        <v>10</v>
      </c>
      <c r="M7" s="147" t="s">
        <v>11</v>
      </c>
      <c r="N7" s="147" t="s">
        <v>12</v>
      </c>
      <c r="O7" s="147" t="s">
        <v>13</v>
      </c>
      <c r="P7" s="147" t="s">
        <v>14</v>
      </c>
      <c r="Q7" s="11"/>
      <c r="R7" s="147" t="s">
        <v>9</v>
      </c>
      <c r="S7" s="147" t="s">
        <v>15</v>
      </c>
      <c r="T7" s="147" t="s">
        <v>16</v>
      </c>
      <c r="U7" s="147" t="s">
        <v>17</v>
      </c>
      <c r="V7" s="147" t="s">
        <v>18</v>
      </c>
      <c r="W7" s="147" t="s">
        <v>19</v>
      </c>
      <c r="X7" s="147" t="s">
        <v>20</v>
      </c>
      <c r="Y7" s="147" t="s">
        <v>21</v>
      </c>
      <c r="Z7" s="147" t="s">
        <v>22</v>
      </c>
      <c r="AA7" s="147" t="s">
        <v>14</v>
      </c>
      <c r="AB7" s="12"/>
      <c r="AC7" s="13" t="s">
        <v>7</v>
      </c>
      <c r="AD7" s="14" t="s">
        <v>7</v>
      </c>
      <c r="AE7" s="15" t="s">
        <v>7</v>
      </c>
    </row>
    <row r="8" spans="2:31" ht="13.5" thickBot="1">
      <c r="B8" s="143"/>
      <c r="C8" s="144"/>
      <c r="D8" s="144"/>
      <c r="E8" s="145"/>
      <c r="F8" s="146"/>
      <c r="G8" s="16">
        <v>2011</v>
      </c>
      <c r="H8" s="17">
        <v>2012</v>
      </c>
      <c r="I8" s="17">
        <v>2013</v>
      </c>
      <c r="J8" s="11"/>
      <c r="K8" s="147"/>
      <c r="L8" s="147"/>
      <c r="M8" s="147"/>
      <c r="N8" s="147"/>
      <c r="O8" s="147"/>
      <c r="P8" s="147"/>
      <c r="Q8" s="11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2"/>
      <c r="AC8" s="18">
        <v>2014</v>
      </c>
      <c r="AD8" s="19">
        <v>2015</v>
      </c>
      <c r="AE8" s="20">
        <v>2016</v>
      </c>
    </row>
    <row r="9" spans="2:31" ht="12.75">
      <c r="B9" s="21">
        <v>1</v>
      </c>
      <c r="C9" s="22">
        <v>12</v>
      </c>
      <c r="D9" s="148" t="s">
        <v>143</v>
      </c>
      <c r="E9" s="148"/>
      <c r="F9" s="148"/>
      <c r="G9" s="23">
        <v>369968</v>
      </c>
      <c r="H9" s="23">
        <v>686</v>
      </c>
      <c r="I9" s="23">
        <v>40560</v>
      </c>
      <c r="J9" s="24"/>
      <c r="K9" s="25"/>
      <c r="L9" s="25"/>
      <c r="M9" s="25">
        <v>34500</v>
      </c>
      <c r="N9" s="25"/>
      <c r="O9" s="25"/>
      <c r="P9" s="25">
        <f aca="true" t="shared" si="0" ref="P9:P16">SUM(K9:O9)</f>
        <v>34500</v>
      </c>
      <c r="Q9" s="24"/>
      <c r="R9" s="25"/>
      <c r="S9" s="25"/>
      <c r="T9" s="25"/>
      <c r="U9" s="25"/>
      <c r="V9" s="25"/>
      <c r="W9" s="25"/>
      <c r="X9" s="25"/>
      <c r="Y9" s="25"/>
      <c r="Z9" s="25"/>
      <c r="AA9" s="25">
        <f aca="true" t="shared" si="1" ref="AA9:AA16">SUM(R9:Z9)</f>
        <v>0</v>
      </c>
      <c r="AB9" s="26"/>
      <c r="AC9" s="27">
        <f aca="true" t="shared" si="2" ref="AC9:AC16">P9+AA9</f>
        <v>34500</v>
      </c>
      <c r="AD9" s="28">
        <v>34500</v>
      </c>
      <c r="AE9" s="29">
        <v>34500</v>
      </c>
    </row>
    <row r="10" spans="2:31" ht="12.75">
      <c r="B10" s="21">
        <v>2</v>
      </c>
      <c r="C10" s="30">
        <v>1</v>
      </c>
      <c r="D10" s="149" t="s">
        <v>144</v>
      </c>
      <c r="E10" s="149"/>
      <c r="F10" s="149"/>
      <c r="G10" s="31">
        <v>23777</v>
      </c>
      <c r="H10" s="31"/>
      <c r="I10" s="31">
        <v>40560</v>
      </c>
      <c r="J10" s="24"/>
      <c r="K10" s="32"/>
      <c r="L10" s="32"/>
      <c r="M10" s="32">
        <v>34500</v>
      </c>
      <c r="N10" s="32"/>
      <c r="O10" s="32"/>
      <c r="P10" s="32">
        <f t="shared" si="0"/>
        <v>34500</v>
      </c>
      <c r="Q10" s="24"/>
      <c r="R10" s="32"/>
      <c r="S10" s="32"/>
      <c r="T10" s="32"/>
      <c r="U10" s="32"/>
      <c r="V10" s="32"/>
      <c r="W10" s="32"/>
      <c r="X10" s="32"/>
      <c r="Y10" s="32"/>
      <c r="Z10" s="32"/>
      <c r="AA10" s="32">
        <f t="shared" si="1"/>
        <v>0</v>
      </c>
      <c r="AB10" s="26"/>
      <c r="AC10" s="33">
        <f t="shared" si="2"/>
        <v>34500</v>
      </c>
      <c r="AD10" s="34">
        <v>34500</v>
      </c>
      <c r="AE10" s="35">
        <v>34500</v>
      </c>
    </row>
    <row r="11" spans="2:31" ht="12.75">
      <c r="B11" s="21">
        <v>3</v>
      </c>
      <c r="C11" s="42"/>
      <c r="D11" s="43" t="s">
        <v>145</v>
      </c>
      <c r="E11" s="151" t="s">
        <v>146</v>
      </c>
      <c r="F11" s="151"/>
      <c r="G11" s="44"/>
      <c r="H11" s="44"/>
      <c r="I11" s="44">
        <v>40560</v>
      </c>
      <c r="J11" s="24"/>
      <c r="K11" s="45"/>
      <c r="L11" s="45"/>
      <c r="M11" s="45">
        <v>34500</v>
      </c>
      <c r="N11" s="45"/>
      <c r="O11" s="45"/>
      <c r="P11" s="45">
        <f t="shared" si="0"/>
        <v>34500</v>
      </c>
      <c r="Q11" s="24"/>
      <c r="R11" s="45"/>
      <c r="S11" s="45"/>
      <c r="T11" s="45"/>
      <c r="U11" s="45"/>
      <c r="V11" s="45"/>
      <c r="W11" s="45"/>
      <c r="X11" s="45"/>
      <c r="Y11" s="45"/>
      <c r="Z11" s="45"/>
      <c r="AA11" s="45">
        <f t="shared" si="1"/>
        <v>0</v>
      </c>
      <c r="AB11" s="24"/>
      <c r="AC11" s="46">
        <f t="shared" si="2"/>
        <v>34500</v>
      </c>
      <c r="AD11" s="47">
        <v>34500</v>
      </c>
      <c r="AE11" s="48">
        <v>34500</v>
      </c>
    </row>
    <row r="12" spans="2:31" ht="12.75">
      <c r="B12" s="21">
        <v>4</v>
      </c>
      <c r="C12" s="30">
        <v>2</v>
      </c>
      <c r="D12" s="149" t="s">
        <v>147</v>
      </c>
      <c r="E12" s="149"/>
      <c r="F12" s="149"/>
      <c r="G12" s="31">
        <v>346191</v>
      </c>
      <c r="H12" s="31">
        <v>686</v>
      </c>
      <c r="I12" s="31"/>
      <c r="J12" s="24"/>
      <c r="K12" s="32"/>
      <c r="L12" s="32"/>
      <c r="M12" s="32"/>
      <c r="N12" s="32"/>
      <c r="O12" s="32"/>
      <c r="P12" s="32">
        <f t="shared" si="0"/>
        <v>0</v>
      </c>
      <c r="Q12" s="24"/>
      <c r="R12" s="32"/>
      <c r="S12" s="32"/>
      <c r="T12" s="32"/>
      <c r="U12" s="32"/>
      <c r="V12" s="32"/>
      <c r="W12" s="32"/>
      <c r="X12" s="32"/>
      <c r="Y12" s="32"/>
      <c r="Z12" s="32"/>
      <c r="AA12" s="32">
        <f t="shared" si="1"/>
        <v>0</v>
      </c>
      <c r="AB12" s="26"/>
      <c r="AC12" s="33">
        <f t="shared" si="2"/>
        <v>0</v>
      </c>
      <c r="AD12" s="34"/>
      <c r="AE12" s="35"/>
    </row>
    <row r="13" spans="2:31" ht="12.75">
      <c r="B13" s="21">
        <v>5</v>
      </c>
      <c r="C13" s="36">
        <v>1</v>
      </c>
      <c r="D13" s="150" t="s">
        <v>148</v>
      </c>
      <c r="E13" s="150"/>
      <c r="F13" s="150"/>
      <c r="G13" s="37">
        <v>740</v>
      </c>
      <c r="H13" s="37">
        <v>302</v>
      </c>
      <c r="I13" s="37"/>
      <c r="J13" s="24"/>
      <c r="K13" s="38"/>
      <c r="L13" s="38"/>
      <c r="M13" s="38"/>
      <c r="N13" s="38"/>
      <c r="O13" s="38"/>
      <c r="P13" s="38">
        <f t="shared" si="0"/>
        <v>0</v>
      </c>
      <c r="Q13" s="24"/>
      <c r="R13" s="38"/>
      <c r="S13" s="38"/>
      <c r="T13" s="38"/>
      <c r="U13" s="38"/>
      <c r="V13" s="38"/>
      <c r="W13" s="38"/>
      <c r="X13" s="38"/>
      <c r="Y13" s="38"/>
      <c r="Z13" s="38"/>
      <c r="AA13" s="38">
        <f t="shared" si="1"/>
        <v>0</v>
      </c>
      <c r="AB13" s="24"/>
      <c r="AC13" s="39">
        <f t="shared" si="2"/>
        <v>0</v>
      </c>
      <c r="AD13" s="40"/>
      <c r="AE13" s="41"/>
    </row>
    <row r="14" spans="2:31" ht="12.75">
      <c r="B14" s="21">
        <v>6</v>
      </c>
      <c r="C14" s="42"/>
      <c r="D14" s="43" t="s">
        <v>145</v>
      </c>
      <c r="E14" s="151" t="s">
        <v>146</v>
      </c>
      <c r="F14" s="151"/>
      <c r="G14" s="44"/>
      <c r="H14" s="44"/>
      <c r="I14" s="44"/>
      <c r="J14" s="24"/>
      <c r="K14" s="45"/>
      <c r="L14" s="45"/>
      <c r="M14" s="45"/>
      <c r="N14" s="45"/>
      <c r="O14" s="45"/>
      <c r="P14" s="45">
        <f t="shared" si="0"/>
        <v>0</v>
      </c>
      <c r="Q14" s="24"/>
      <c r="R14" s="45"/>
      <c r="S14" s="45"/>
      <c r="T14" s="45"/>
      <c r="U14" s="45"/>
      <c r="V14" s="45"/>
      <c r="W14" s="45"/>
      <c r="X14" s="45"/>
      <c r="Y14" s="45"/>
      <c r="Z14" s="45"/>
      <c r="AA14" s="45">
        <f t="shared" si="1"/>
        <v>0</v>
      </c>
      <c r="AB14" s="24"/>
      <c r="AC14" s="46">
        <f t="shared" si="2"/>
        <v>0</v>
      </c>
      <c r="AD14" s="47"/>
      <c r="AE14" s="48"/>
    </row>
    <row r="15" spans="2:31" ht="12.75">
      <c r="B15" s="21">
        <v>7</v>
      </c>
      <c r="C15" s="36">
        <v>2</v>
      </c>
      <c r="D15" s="150" t="s">
        <v>149</v>
      </c>
      <c r="E15" s="150"/>
      <c r="F15" s="150"/>
      <c r="G15" s="37">
        <v>345451</v>
      </c>
      <c r="H15" s="37">
        <v>384</v>
      </c>
      <c r="I15" s="37"/>
      <c r="J15" s="24"/>
      <c r="K15" s="38"/>
      <c r="L15" s="38"/>
      <c r="M15" s="38"/>
      <c r="N15" s="38"/>
      <c r="O15" s="38"/>
      <c r="P15" s="38">
        <f t="shared" si="0"/>
        <v>0</v>
      </c>
      <c r="Q15" s="24"/>
      <c r="R15" s="38"/>
      <c r="S15" s="38"/>
      <c r="T15" s="38"/>
      <c r="U15" s="38"/>
      <c r="V15" s="38"/>
      <c r="W15" s="38"/>
      <c r="X15" s="38"/>
      <c r="Y15" s="38"/>
      <c r="Z15" s="38"/>
      <c r="AA15" s="38">
        <f t="shared" si="1"/>
        <v>0</v>
      </c>
      <c r="AB15" s="24"/>
      <c r="AC15" s="39">
        <f t="shared" si="2"/>
        <v>0</v>
      </c>
      <c r="AD15" s="40"/>
      <c r="AE15" s="41"/>
    </row>
    <row r="16" spans="2:31" ht="13.5" thickBot="1">
      <c r="B16" s="21">
        <v>8</v>
      </c>
      <c r="C16" s="42"/>
      <c r="D16" s="43" t="s">
        <v>145</v>
      </c>
      <c r="E16" s="151" t="s">
        <v>146</v>
      </c>
      <c r="F16" s="151"/>
      <c r="G16" s="44"/>
      <c r="H16" s="44"/>
      <c r="I16" s="44"/>
      <c r="J16" s="24"/>
      <c r="K16" s="45"/>
      <c r="L16" s="45"/>
      <c r="M16" s="45"/>
      <c r="N16" s="45"/>
      <c r="O16" s="45"/>
      <c r="P16" s="45">
        <f t="shared" si="0"/>
        <v>0</v>
      </c>
      <c r="Q16" s="24"/>
      <c r="R16" s="45"/>
      <c r="S16" s="45"/>
      <c r="T16" s="45"/>
      <c r="U16" s="45"/>
      <c r="V16" s="45"/>
      <c r="W16" s="45"/>
      <c r="X16" s="45"/>
      <c r="Y16" s="45"/>
      <c r="Z16" s="45"/>
      <c r="AA16" s="45">
        <f t="shared" si="1"/>
        <v>0</v>
      </c>
      <c r="AB16" s="24"/>
      <c r="AC16" s="46">
        <f t="shared" si="2"/>
        <v>0</v>
      </c>
      <c r="AD16" s="47"/>
      <c r="AE16" s="48"/>
    </row>
    <row r="17" spans="2:31" ht="12.75">
      <c r="B17" s="49"/>
      <c r="C17" s="49"/>
      <c r="D17" s="49"/>
      <c r="E17" s="49"/>
      <c r="F17" s="49"/>
      <c r="G17" s="49"/>
      <c r="H17" s="49"/>
      <c r="I17" s="49"/>
      <c r="J17" s="3"/>
      <c r="K17" s="49"/>
      <c r="L17" s="49"/>
      <c r="M17" s="49"/>
      <c r="N17" s="49"/>
      <c r="O17" s="49"/>
      <c r="P17" s="49"/>
      <c r="Q17" s="3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2"/>
      <c r="AC17" s="49"/>
      <c r="AD17" s="49"/>
      <c r="AE17" s="49"/>
    </row>
  </sheetData>
  <mergeCells count="32">
    <mergeCell ref="D15:F15"/>
    <mergeCell ref="E16:F16"/>
    <mergeCell ref="E11:F11"/>
    <mergeCell ref="D12:F12"/>
    <mergeCell ref="D13:F13"/>
    <mergeCell ref="E14:F14"/>
    <mergeCell ref="Z7:Z8"/>
    <mergeCell ref="AA7:AA8"/>
    <mergeCell ref="D9:F9"/>
    <mergeCell ref="D10:F10"/>
    <mergeCell ref="V7:V8"/>
    <mergeCell ref="W7:W8"/>
    <mergeCell ref="X7:X8"/>
    <mergeCell ref="Y7:Y8"/>
    <mergeCell ref="R7:R8"/>
    <mergeCell ref="S7:S8"/>
    <mergeCell ref="T7:T8"/>
    <mergeCell ref="U7:U8"/>
    <mergeCell ref="M7:M8"/>
    <mergeCell ref="N7:N8"/>
    <mergeCell ref="O7:O8"/>
    <mergeCell ref="P7:P8"/>
    <mergeCell ref="B4:F5"/>
    <mergeCell ref="K5:P6"/>
    <mergeCell ref="R5:AA6"/>
    <mergeCell ref="B6:B8"/>
    <mergeCell ref="C6:C8"/>
    <mergeCell ref="D6:D8"/>
    <mergeCell ref="E6:E8"/>
    <mergeCell ref="F6:F8"/>
    <mergeCell ref="K7:K8"/>
    <mergeCell ref="L7:L8"/>
  </mergeCells>
  <printOptions/>
  <pageMargins left="0.75" right="0.75" top="1" bottom="1" header="0.5" footer="0.5"/>
  <pageSetup fitToHeight="0" fitToWidth="0"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28"/>
  <sheetViews>
    <sheetView zoomScale="88" zoomScaleNormal="88" workbookViewId="0" topLeftCell="A1">
      <selection activeCell="J1" sqref="J1:J16384"/>
    </sheetView>
  </sheetViews>
  <sheetFormatPr defaultColWidth="9.140625" defaultRowHeight="12.75"/>
  <cols>
    <col min="1" max="1" width="3.57421875" style="0" customWidth="1"/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421875" style="0" customWidth="1"/>
    <col min="8" max="8" width="9.7109375" style="0" customWidth="1"/>
    <col min="10" max="10" width="0.85546875" style="0" customWidth="1"/>
    <col min="11" max="14" width="8.7109375" style="0" customWidth="1"/>
    <col min="15" max="15" width="0" style="0" hidden="1" customWidth="1"/>
    <col min="16" max="16" width="8.7109375" style="0" customWidth="1"/>
    <col min="17" max="17" width="0.85546875" style="0" customWidth="1"/>
    <col min="18" max="18" width="7.7109375" style="0" customWidth="1"/>
    <col min="19" max="19" width="0" style="0" hidden="1" customWidth="1"/>
    <col min="20" max="20" width="7.7109375" style="0" customWidth="1"/>
    <col min="21" max="22" width="0" style="0" hidden="1" customWidth="1"/>
    <col min="23" max="23" width="7.7109375" style="0" customWidth="1"/>
    <col min="24" max="26" width="0" style="0" hidden="1" customWidth="1"/>
    <col min="27" max="27" width="7.7109375" style="0" customWidth="1"/>
    <col min="28" max="28" width="0.71875" style="0" customWidth="1"/>
    <col min="29" max="29" width="10.140625" style="0" customWidth="1"/>
    <col min="30" max="31" width="9.28125" style="0" customWidth="1"/>
  </cols>
  <sheetData>
    <row r="1" ht="12.75" collapsed="1">
      <c r="A1" t="s">
        <v>218</v>
      </c>
    </row>
    <row r="2" ht="15.75">
      <c r="B2" s="1" t="s">
        <v>150</v>
      </c>
    </row>
    <row r="4" spans="2:31" ht="13.5" thickBot="1">
      <c r="B4" s="141"/>
      <c r="C4" s="141"/>
      <c r="D4" s="141"/>
      <c r="E4" s="141"/>
      <c r="F4" s="141"/>
      <c r="G4" s="4" t="s">
        <v>0</v>
      </c>
      <c r="H4" s="5" t="s">
        <v>0</v>
      </c>
      <c r="I4" s="5" t="s">
        <v>0</v>
      </c>
      <c r="J4" s="7"/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7"/>
      <c r="R4" s="8" t="s">
        <v>0</v>
      </c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7"/>
      <c r="AC4" s="4" t="s">
        <v>0</v>
      </c>
      <c r="AD4" s="5" t="s">
        <v>0</v>
      </c>
      <c r="AE4" s="6" t="s">
        <v>0</v>
      </c>
    </row>
    <row r="5" spans="2:31" ht="22.5">
      <c r="B5" s="141"/>
      <c r="C5" s="141"/>
      <c r="D5" s="141"/>
      <c r="E5" s="141"/>
      <c r="F5" s="141"/>
      <c r="G5" s="9" t="s">
        <v>1</v>
      </c>
      <c r="H5" s="10" t="s">
        <v>1</v>
      </c>
      <c r="I5" s="10"/>
      <c r="J5" s="11"/>
      <c r="K5" s="142" t="s">
        <v>2</v>
      </c>
      <c r="L5" s="142"/>
      <c r="M5" s="142"/>
      <c r="N5" s="142"/>
      <c r="O5" s="142"/>
      <c r="P5" s="142"/>
      <c r="Q5" s="11"/>
      <c r="R5" s="142" t="s">
        <v>3</v>
      </c>
      <c r="S5" s="142"/>
      <c r="T5" s="142"/>
      <c r="U5" s="142"/>
      <c r="V5" s="142"/>
      <c r="W5" s="142"/>
      <c r="X5" s="142"/>
      <c r="Y5" s="142"/>
      <c r="Z5" s="142"/>
      <c r="AA5" s="142"/>
      <c r="AB5" s="12"/>
      <c r="AC5" s="13"/>
      <c r="AD5" s="14"/>
      <c r="AE5" s="15"/>
    </row>
    <row r="6" spans="2:31" ht="13.5" thickBot="1">
      <c r="B6" s="143"/>
      <c r="C6" s="144"/>
      <c r="D6" s="144" t="s">
        <v>4</v>
      </c>
      <c r="E6" s="145"/>
      <c r="F6" s="146" t="s">
        <v>5</v>
      </c>
      <c r="G6" s="9" t="s">
        <v>6</v>
      </c>
      <c r="H6" s="10" t="s">
        <v>6</v>
      </c>
      <c r="I6" s="10" t="s">
        <v>6</v>
      </c>
      <c r="J6" s="11"/>
      <c r="K6" s="142"/>
      <c r="L6" s="142"/>
      <c r="M6" s="142"/>
      <c r="N6" s="142"/>
      <c r="O6" s="142"/>
      <c r="P6" s="142"/>
      <c r="Q6" s="11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2"/>
      <c r="AC6" s="13" t="s">
        <v>6</v>
      </c>
      <c r="AD6" s="14" t="s">
        <v>6</v>
      </c>
      <c r="AE6" s="15" t="s">
        <v>6</v>
      </c>
    </row>
    <row r="7" spans="2:31" ht="13.5" thickBot="1">
      <c r="B7" s="143"/>
      <c r="C7" s="144"/>
      <c r="D7" s="144"/>
      <c r="E7" s="145"/>
      <c r="F7" s="146"/>
      <c r="G7" s="9" t="s">
        <v>7</v>
      </c>
      <c r="H7" s="10" t="s">
        <v>7</v>
      </c>
      <c r="I7" s="10" t="s">
        <v>7</v>
      </c>
      <c r="J7" s="11"/>
      <c r="K7" s="147" t="s">
        <v>8</v>
      </c>
      <c r="L7" s="147" t="s">
        <v>10</v>
      </c>
      <c r="M7" s="147" t="s">
        <v>11</v>
      </c>
      <c r="N7" s="147" t="s">
        <v>12</v>
      </c>
      <c r="O7" s="147" t="s">
        <v>13</v>
      </c>
      <c r="P7" s="147" t="s">
        <v>14</v>
      </c>
      <c r="Q7" s="11"/>
      <c r="R7" s="147" t="s">
        <v>9</v>
      </c>
      <c r="S7" s="147" t="s">
        <v>15</v>
      </c>
      <c r="T7" s="147" t="s">
        <v>16</v>
      </c>
      <c r="U7" s="147" t="s">
        <v>17</v>
      </c>
      <c r="V7" s="147" t="s">
        <v>18</v>
      </c>
      <c r="W7" s="147" t="s">
        <v>19</v>
      </c>
      <c r="X7" s="147" t="s">
        <v>20</v>
      </c>
      <c r="Y7" s="147" t="s">
        <v>21</v>
      </c>
      <c r="Z7" s="147" t="s">
        <v>22</v>
      </c>
      <c r="AA7" s="147" t="s">
        <v>14</v>
      </c>
      <c r="AB7" s="12"/>
      <c r="AC7" s="13" t="s">
        <v>7</v>
      </c>
      <c r="AD7" s="14" t="s">
        <v>7</v>
      </c>
      <c r="AE7" s="15" t="s">
        <v>7</v>
      </c>
    </row>
    <row r="8" spans="2:31" ht="13.5" thickBot="1">
      <c r="B8" s="143"/>
      <c r="C8" s="144"/>
      <c r="D8" s="144"/>
      <c r="E8" s="145"/>
      <c r="F8" s="146"/>
      <c r="G8" s="16">
        <v>2011</v>
      </c>
      <c r="H8" s="17">
        <v>2012</v>
      </c>
      <c r="I8" s="17">
        <v>2013</v>
      </c>
      <c r="J8" s="11"/>
      <c r="K8" s="147"/>
      <c r="L8" s="147"/>
      <c r="M8" s="147"/>
      <c r="N8" s="147"/>
      <c r="O8" s="147"/>
      <c r="P8" s="147"/>
      <c r="Q8" s="11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2"/>
      <c r="AC8" s="18">
        <v>2014</v>
      </c>
      <c r="AD8" s="19">
        <v>2015</v>
      </c>
      <c r="AE8" s="20">
        <v>2016</v>
      </c>
    </row>
    <row r="9" spans="2:31" ht="12.75">
      <c r="B9" s="21">
        <v>1</v>
      </c>
      <c r="C9" s="22">
        <v>13</v>
      </c>
      <c r="D9" s="148" t="s">
        <v>151</v>
      </c>
      <c r="E9" s="148"/>
      <c r="F9" s="148"/>
      <c r="G9" s="23">
        <v>111929</v>
      </c>
      <c r="H9" s="23">
        <v>173310</v>
      </c>
      <c r="I9" s="23">
        <v>252676</v>
      </c>
      <c r="J9" s="24"/>
      <c r="K9" s="25">
        <v>33638</v>
      </c>
      <c r="L9" s="25">
        <v>12096</v>
      </c>
      <c r="M9" s="25">
        <v>15809</v>
      </c>
      <c r="N9" s="25">
        <v>89400</v>
      </c>
      <c r="O9" s="25"/>
      <c r="P9" s="25">
        <f aca="true" t="shared" si="0" ref="P9:P27">SUM(K9:O9)</f>
        <v>150943</v>
      </c>
      <c r="Q9" s="24"/>
      <c r="R9" s="25">
        <v>1188</v>
      </c>
      <c r="S9" s="25"/>
      <c r="T9" s="25">
        <v>7979</v>
      </c>
      <c r="U9" s="25"/>
      <c r="V9" s="25"/>
      <c r="W9" s="25">
        <v>90000</v>
      </c>
      <c r="X9" s="25"/>
      <c r="Y9" s="25"/>
      <c r="Z9" s="25"/>
      <c r="AA9" s="25">
        <f aca="true" t="shared" si="1" ref="AA9:AA27">SUM(R9:Z9)</f>
        <v>99167</v>
      </c>
      <c r="AB9" s="26"/>
      <c r="AC9" s="27">
        <f aca="true" t="shared" si="2" ref="AC9:AC27">P9+AA9</f>
        <v>250110</v>
      </c>
      <c r="AD9" s="28">
        <v>197304</v>
      </c>
      <c r="AE9" s="29">
        <v>109650</v>
      </c>
    </row>
    <row r="10" spans="2:31" ht="12.75">
      <c r="B10" s="21">
        <v>2</v>
      </c>
      <c r="C10" s="30">
        <v>1</v>
      </c>
      <c r="D10" s="149" t="s">
        <v>152</v>
      </c>
      <c r="E10" s="149"/>
      <c r="F10" s="149"/>
      <c r="G10" s="31">
        <v>35264</v>
      </c>
      <c r="H10" s="31">
        <v>16457</v>
      </c>
      <c r="I10" s="31"/>
      <c r="J10" s="24"/>
      <c r="K10" s="32"/>
      <c r="L10" s="32"/>
      <c r="M10" s="32"/>
      <c r="N10" s="32"/>
      <c r="O10" s="32"/>
      <c r="P10" s="32">
        <f t="shared" si="0"/>
        <v>0</v>
      </c>
      <c r="Q10" s="24"/>
      <c r="R10" s="32"/>
      <c r="S10" s="32"/>
      <c r="T10" s="32"/>
      <c r="U10" s="32"/>
      <c r="V10" s="32"/>
      <c r="W10" s="32"/>
      <c r="X10" s="32"/>
      <c r="Y10" s="32"/>
      <c r="Z10" s="32"/>
      <c r="AA10" s="32">
        <f t="shared" si="1"/>
        <v>0</v>
      </c>
      <c r="AB10" s="26"/>
      <c r="AC10" s="33">
        <f t="shared" si="2"/>
        <v>0</v>
      </c>
      <c r="AD10" s="34"/>
      <c r="AE10" s="35"/>
    </row>
    <row r="11" spans="2:31" ht="12.75">
      <c r="B11" s="21">
        <v>3</v>
      </c>
      <c r="C11" s="42"/>
      <c r="D11" s="43" t="s">
        <v>153</v>
      </c>
      <c r="E11" s="151" t="s">
        <v>154</v>
      </c>
      <c r="F11" s="151"/>
      <c r="G11" s="44"/>
      <c r="H11" s="44"/>
      <c r="I11" s="44"/>
      <c r="J11" s="24"/>
      <c r="K11" s="45"/>
      <c r="L11" s="45"/>
      <c r="M11" s="45"/>
      <c r="N11" s="45"/>
      <c r="O11" s="45"/>
      <c r="P11" s="45">
        <f t="shared" si="0"/>
        <v>0</v>
      </c>
      <c r="Q11" s="24"/>
      <c r="R11" s="45"/>
      <c r="S11" s="45"/>
      <c r="T11" s="45"/>
      <c r="U11" s="45"/>
      <c r="V11" s="45"/>
      <c r="W11" s="45"/>
      <c r="X11" s="45"/>
      <c r="Y11" s="45"/>
      <c r="Z11" s="45"/>
      <c r="AA11" s="45">
        <f t="shared" si="1"/>
        <v>0</v>
      </c>
      <c r="AB11" s="24"/>
      <c r="AC11" s="46">
        <f t="shared" si="2"/>
        <v>0</v>
      </c>
      <c r="AD11" s="47"/>
      <c r="AE11" s="48"/>
    </row>
    <row r="12" spans="2:31" ht="12.75">
      <c r="B12" s="21">
        <v>4</v>
      </c>
      <c r="C12" s="30">
        <v>2</v>
      </c>
      <c r="D12" s="149" t="s">
        <v>155</v>
      </c>
      <c r="E12" s="149"/>
      <c r="F12" s="149"/>
      <c r="G12" s="31">
        <v>1456</v>
      </c>
      <c r="H12" s="31">
        <v>700</v>
      </c>
      <c r="I12" s="31">
        <v>1000</v>
      </c>
      <c r="J12" s="24"/>
      <c r="K12" s="32"/>
      <c r="L12" s="32"/>
      <c r="M12" s="32"/>
      <c r="N12" s="32">
        <v>1000</v>
      </c>
      <c r="O12" s="32"/>
      <c r="P12" s="32">
        <f t="shared" si="0"/>
        <v>1000</v>
      </c>
      <c r="Q12" s="24"/>
      <c r="R12" s="32"/>
      <c r="S12" s="32"/>
      <c r="T12" s="32"/>
      <c r="U12" s="32"/>
      <c r="V12" s="32"/>
      <c r="W12" s="32"/>
      <c r="X12" s="32"/>
      <c r="Y12" s="32"/>
      <c r="Z12" s="32"/>
      <c r="AA12" s="32">
        <f t="shared" si="1"/>
        <v>0</v>
      </c>
      <c r="AB12" s="26"/>
      <c r="AC12" s="33">
        <f t="shared" si="2"/>
        <v>1000</v>
      </c>
      <c r="AD12" s="34">
        <v>1000</v>
      </c>
      <c r="AE12" s="35">
        <v>1000</v>
      </c>
    </row>
    <row r="13" spans="2:31" ht="12.75">
      <c r="B13" s="21">
        <v>5</v>
      </c>
      <c r="C13" s="42"/>
      <c r="D13" s="43" t="s">
        <v>153</v>
      </c>
      <c r="E13" s="151" t="s">
        <v>154</v>
      </c>
      <c r="F13" s="151"/>
      <c r="G13" s="44"/>
      <c r="H13" s="44"/>
      <c r="I13" s="44">
        <v>1000</v>
      </c>
      <c r="J13" s="24"/>
      <c r="K13" s="45"/>
      <c r="L13" s="45"/>
      <c r="M13" s="45"/>
      <c r="N13" s="45">
        <v>1000</v>
      </c>
      <c r="O13" s="45"/>
      <c r="P13" s="45">
        <f t="shared" si="0"/>
        <v>1000</v>
      </c>
      <c r="Q13" s="24"/>
      <c r="R13" s="45"/>
      <c r="S13" s="45"/>
      <c r="T13" s="45"/>
      <c r="U13" s="45"/>
      <c r="V13" s="45"/>
      <c r="W13" s="45"/>
      <c r="X13" s="45"/>
      <c r="Y13" s="45"/>
      <c r="Z13" s="45"/>
      <c r="AA13" s="45">
        <f t="shared" si="1"/>
        <v>0</v>
      </c>
      <c r="AB13" s="24"/>
      <c r="AC13" s="46">
        <f t="shared" si="2"/>
        <v>1000</v>
      </c>
      <c r="AD13" s="47">
        <v>1000</v>
      </c>
      <c r="AE13" s="48">
        <v>1000</v>
      </c>
    </row>
    <row r="14" spans="2:31" ht="12.75">
      <c r="B14" s="21">
        <v>6</v>
      </c>
      <c r="C14" s="30">
        <v>3</v>
      </c>
      <c r="D14" s="149" t="s">
        <v>156</v>
      </c>
      <c r="E14" s="149"/>
      <c r="F14" s="149"/>
      <c r="G14" s="31">
        <v>34760</v>
      </c>
      <c r="H14" s="31">
        <v>51580</v>
      </c>
      <c r="I14" s="31">
        <v>51100</v>
      </c>
      <c r="J14" s="24"/>
      <c r="K14" s="32"/>
      <c r="L14" s="32"/>
      <c r="M14" s="32">
        <v>3400</v>
      </c>
      <c r="N14" s="32">
        <v>47700</v>
      </c>
      <c r="O14" s="32"/>
      <c r="P14" s="32">
        <f t="shared" si="0"/>
        <v>51100</v>
      </c>
      <c r="Q14" s="24"/>
      <c r="R14" s="32"/>
      <c r="S14" s="32"/>
      <c r="T14" s="32"/>
      <c r="U14" s="32"/>
      <c r="V14" s="32"/>
      <c r="W14" s="32"/>
      <c r="X14" s="32"/>
      <c r="Y14" s="32"/>
      <c r="Z14" s="32"/>
      <c r="AA14" s="32">
        <f t="shared" si="1"/>
        <v>0</v>
      </c>
      <c r="AB14" s="26"/>
      <c r="AC14" s="33">
        <f t="shared" si="2"/>
        <v>51100</v>
      </c>
      <c r="AD14" s="34">
        <v>51100</v>
      </c>
      <c r="AE14" s="35">
        <v>51100</v>
      </c>
    </row>
    <row r="15" spans="2:31" ht="12.75">
      <c r="B15" s="21">
        <v>7</v>
      </c>
      <c r="C15" s="42"/>
      <c r="D15" s="43" t="s">
        <v>157</v>
      </c>
      <c r="E15" s="151" t="s">
        <v>158</v>
      </c>
      <c r="F15" s="151"/>
      <c r="G15" s="44"/>
      <c r="H15" s="44"/>
      <c r="I15" s="44">
        <v>51100</v>
      </c>
      <c r="J15" s="24"/>
      <c r="K15" s="45"/>
      <c r="L15" s="45"/>
      <c r="M15" s="45">
        <v>3400</v>
      </c>
      <c r="N15" s="45">
        <v>47700</v>
      </c>
      <c r="O15" s="45"/>
      <c r="P15" s="45">
        <f t="shared" si="0"/>
        <v>51100</v>
      </c>
      <c r="Q15" s="24"/>
      <c r="R15" s="45"/>
      <c r="S15" s="45"/>
      <c r="T15" s="45"/>
      <c r="U15" s="45"/>
      <c r="V15" s="45"/>
      <c r="W15" s="45"/>
      <c r="X15" s="45"/>
      <c r="Y15" s="45"/>
      <c r="Z15" s="45"/>
      <c r="AA15" s="45">
        <f t="shared" si="1"/>
        <v>0</v>
      </c>
      <c r="AB15" s="24"/>
      <c r="AC15" s="46">
        <f t="shared" si="2"/>
        <v>51100</v>
      </c>
      <c r="AD15" s="47">
        <v>51100</v>
      </c>
      <c r="AE15" s="48">
        <v>51100</v>
      </c>
    </row>
    <row r="16" spans="2:31" ht="12.75">
      <c r="B16" s="21">
        <v>8</v>
      </c>
      <c r="C16" s="30">
        <v>4</v>
      </c>
      <c r="D16" s="149" t="s">
        <v>159</v>
      </c>
      <c r="E16" s="149"/>
      <c r="F16" s="149"/>
      <c r="G16" s="31">
        <v>26150</v>
      </c>
      <c r="H16" s="31">
        <v>28000</v>
      </c>
      <c r="I16" s="31">
        <v>28000</v>
      </c>
      <c r="J16" s="24"/>
      <c r="K16" s="32"/>
      <c r="L16" s="32"/>
      <c r="M16" s="32"/>
      <c r="N16" s="32">
        <v>28000</v>
      </c>
      <c r="O16" s="32"/>
      <c r="P16" s="32">
        <f t="shared" si="0"/>
        <v>28000</v>
      </c>
      <c r="Q16" s="24"/>
      <c r="R16" s="32"/>
      <c r="S16" s="32"/>
      <c r="T16" s="32"/>
      <c r="U16" s="32"/>
      <c r="V16" s="32"/>
      <c r="W16" s="32"/>
      <c r="X16" s="32"/>
      <c r="Y16" s="32"/>
      <c r="Z16" s="32"/>
      <c r="AA16" s="32">
        <f t="shared" si="1"/>
        <v>0</v>
      </c>
      <c r="AB16" s="26"/>
      <c r="AC16" s="33">
        <f t="shared" si="2"/>
        <v>28000</v>
      </c>
      <c r="AD16" s="34">
        <v>28000</v>
      </c>
      <c r="AE16" s="35">
        <v>28000</v>
      </c>
    </row>
    <row r="17" spans="2:31" ht="12.75">
      <c r="B17" s="21">
        <v>9</v>
      </c>
      <c r="C17" s="42"/>
      <c r="D17" s="43" t="s">
        <v>37</v>
      </c>
      <c r="E17" s="151" t="s">
        <v>38</v>
      </c>
      <c r="F17" s="151"/>
      <c r="G17" s="44"/>
      <c r="H17" s="44"/>
      <c r="I17" s="44">
        <v>28000</v>
      </c>
      <c r="J17" s="24"/>
      <c r="K17" s="45"/>
      <c r="L17" s="45"/>
      <c r="M17" s="45"/>
      <c r="N17" s="45">
        <v>28000</v>
      </c>
      <c r="O17" s="45"/>
      <c r="P17" s="45">
        <f t="shared" si="0"/>
        <v>28000</v>
      </c>
      <c r="Q17" s="24"/>
      <c r="R17" s="45"/>
      <c r="S17" s="45"/>
      <c r="T17" s="45"/>
      <c r="U17" s="45"/>
      <c r="V17" s="45"/>
      <c r="W17" s="45"/>
      <c r="X17" s="45"/>
      <c r="Y17" s="45"/>
      <c r="Z17" s="45"/>
      <c r="AA17" s="45">
        <f t="shared" si="1"/>
        <v>0</v>
      </c>
      <c r="AB17" s="24"/>
      <c r="AC17" s="46">
        <f t="shared" si="2"/>
        <v>28000</v>
      </c>
      <c r="AD17" s="47">
        <v>28000</v>
      </c>
      <c r="AE17" s="48">
        <v>28000</v>
      </c>
    </row>
    <row r="18" spans="2:31" ht="12.75">
      <c r="B18" s="21">
        <v>10</v>
      </c>
      <c r="C18" s="30">
        <v>5</v>
      </c>
      <c r="D18" s="149" t="s">
        <v>160</v>
      </c>
      <c r="E18" s="149"/>
      <c r="F18" s="149"/>
      <c r="G18" s="31">
        <v>14299</v>
      </c>
      <c r="H18" s="31">
        <v>14129</v>
      </c>
      <c r="I18" s="31">
        <v>15200</v>
      </c>
      <c r="J18" s="24"/>
      <c r="K18" s="32"/>
      <c r="L18" s="32"/>
      <c r="M18" s="32">
        <v>2500</v>
      </c>
      <c r="N18" s="32">
        <v>12700</v>
      </c>
      <c r="O18" s="32"/>
      <c r="P18" s="32">
        <f t="shared" si="0"/>
        <v>15200</v>
      </c>
      <c r="Q18" s="24"/>
      <c r="R18" s="32"/>
      <c r="S18" s="32"/>
      <c r="T18" s="32"/>
      <c r="U18" s="32"/>
      <c r="V18" s="32"/>
      <c r="W18" s="32"/>
      <c r="X18" s="32"/>
      <c r="Y18" s="32"/>
      <c r="Z18" s="32"/>
      <c r="AA18" s="32">
        <f t="shared" si="1"/>
        <v>0</v>
      </c>
      <c r="AB18" s="26"/>
      <c r="AC18" s="33">
        <f t="shared" si="2"/>
        <v>15200</v>
      </c>
      <c r="AD18" s="34">
        <v>15200</v>
      </c>
      <c r="AE18" s="35">
        <v>15200</v>
      </c>
    </row>
    <row r="19" spans="2:31" ht="12.75">
      <c r="B19" s="21">
        <v>11</v>
      </c>
      <c r="C19" s="42"/>
      <c r="D19" s="43" t="s">
        <v>161</v>
      </c>
      <c r="E19" s="151" t="s">
        <v>162</v>
      </c>
      <c r="F19" s="151"/>
      <c r="G19" s="44"/>
      <c r="H19" s="44"/>
      <c r="I19" s="44">
        <v>15200</v>
      </c>
      <c r="J19" s="24"/>
      <c r="K19" s="45"/>
      <c r="L19" s="45"/>
      <c r="M19" s="45">
        <v>2500</v>
      </c>
      <c r="N19" s="45">
        <v>12700</v>
      </c>
      <c r="O19" s="45"/>
      <c r="P19" s="45">
        <f t="shared" si="0"/>
        <v>15200</v>
      </c>
      <c r="Q19" s="24"/>
      <c r="R19" s="45"/>
      <c r="S19" s="45"/>
      <c r="T19" s="45"/>
      <c r="U19" s="45"/>
      <c r="V19" s="45"/>
      <c r="W19" s="45"/>
      <c r="X19" s="45"/>
      <c r="Y19" s="45"/>
      <c r="Z19" s="45"/>
      <c r="AA19" s="45">
        <f t="shared" si="1"/>
        <v>0</v>
      </c>
      <c r="AB19" s="24"/>
      <c r="AC19" s="46">
        <f t="shared" si="2"/>
        <v>15200</v>
      </c>
      <c r="AD19" s="47">
        <v>15200</v>
      </c>
      <c r="AE19" s="48">
        <v>15200</v>
      </c>
    </row>
    <row r="20" spans="2:31" ht="12.75">
      <c r="B20" s="21">
        <v>12</v>
      </c>
      <c r="C20" s="30">
        <v>6</v>
      </c>
      <c r="D20" s="149" t="s">
        <v>163</v>
      </c>
      <c r="E20" s="149"/>
      <c r="F20" s="149"/>
      <c r="G20" s="31"/>
      <c r="H20" s="31">
        <v>7996</v>
      </c>
      <c r="I20" s="31">
        <v>13052</v>
      </c>
      <c r="J20" s="24"/>
      <c r="K20" s="32">
        <v>6440</v>
      </c>
      <c r="L20" s="32">
        <v>2300</v>
      </c>
      <c r="M20" s="32">
        <v>5610</v>
      </c>
      <c r="N20" s="32"/>
      <c r="O20" s="32"/>
      <c r="P20" s="32">
        <f t="shared" si="0"/>
        <v>14350</v>
      </c>
      <c r="Q20" s="24"/>
      <c r="R20" s="32"/>
      <c r="S20" s="32"/>
      <c r="T20" s="32"/>
      <c r="U20" s="32"/>
      <c r="V20" s="32"/>
      <c r="W20" s="32"/>
      <c r="X20" s="32"/>
      <c r="Y20" s="32"/>
      <c r="Z20" s="32"/>
      <c r="AA20" s="32">
        <f t="shared" si="1"/>
        <v>0</v>
      </c>
      <c r="AB20" s="26"/>
      <c r="AC20" s="33">
        <f t="shared" si="2"/>
        <v>14350</v>
      </c>
      <c r="AD20" s="34">
        <v>14350</v>
      </c>
      <c r="AE20" s="35">
        <v>14350</v>
      </c>
    </row>
    <row r="21" spans="2:31" ht="12.75">
      <c r="B21" s="21">
        <v>13</v>
      </c>
      <c r="C21" s="42"/>
      <c r="D21" s="43" t="s">
        <v>164</v>
      </c>
      <c r="E21" s="151" t="s">
        <v>165</v>
      </c>
      <c r="F21" s="151"/>
      <c r="G21" s="44"/>
      <c r="H21" s="44"/>
      <c r="I21" s="44">
        <v>13052</v>
      </c>
      <c r="J21" s="24"/>
      <c r="K21" s="45">
        <v>6440</v>
      </c>
      <c r="L21" s="45">
        <v>2300</v>
      </c>
      <c r="M21" s="45">
        <v>5610</v>
      </c>
      <c r="N21" s="45"/>
      <c r="O21" s="45"/>
      <c r="P21" s="45">
        <f t="shared" si="0"/>
        <v>14350</v>
      </c>
      <c r="Q21" s="24"/>
      <c r="R21" s="45"/>
      <c r="S21" s="45"/>
      <c r="T21" s="45"/>
      <c r="U21" s="45"/>
      <c r="V21" s="45"/>
      <c r="W21" s="45"/>
      <c r="X21" s="45"/>
      <c r="Y21" s="45"/>
      <c r="Z21" s="45"/>
      <c r="AA21" s="45">
        <f t="shared" si="1"/>
        <v>0</v>
      </c>
      <c r="AB21" s="24"/>
      <c r="AC21" s="46">
        <f t="shared" si="2"/>
        <v>14350</v>
      </c>
      <c r="AD21" s="47">
        <v>14350</v>
      </c>
      <c r="AE21" s="48">
        <v>14350</v>
      </c>
    </row>
    <row r="22" spans="2:31" ht="12.75">
      <c r="B22" s="21">
        <v>14</v>
      </c>
      <c r="C22" s="30">
        <v>7</v>
      </c>
      <c r="D22" s="149" t="s">
        <v>166</v>
      </c>
      <c r="E22" s="149"/>
      <c r="F22" s="149"/>
      <c r="G22" s="31"/>
      <c r="H22" s="31">
        <v>36816</v>
      </c>
      <c r="I22" s="31">
        <v>104161</v>
      </c>
      <c r="J22" s="24"/>
      <c r="K22" s="32">
        <v>1038</v>
      </c>
      <c r="L22" s="32">
        <v>412</v>
      </c>
      <c r="M22" s="32">
        <v>331</v>
      </c>
      <c r="N22" s="32"/>
      <c r="O22" s="32"/>
      <c r="P22" s="32">
        <f t="shared" si="0"/>
        <v>1781</v>
      </c>
      <c r="Q22" s="24"/>
      <c r="R22" s="32"/>
      <c r="S22" s="32"/>
      <c r="T22" s="32"/>
      <c r="U22" s="32"/>
      <c r="V22" s="32"/>
      <c r="W22" s="32"/>
      <c r="X22" s="32"/>
      <c r="Y22" s="32"/>
      <c r="Z22" s="32"/>
      <c r="AA22" s="32">
        <f t="shared" si="1"/>
        <v>0</v>
      </c>
      <c r="AB22" s="26"/>
      <c r="AC22" s="33">
        <f t="shared" si="2"/>
        <v>1781</v>
      </c>
      <c r="AD22" s="34"/>
      <c r="AE22" s="35"/>
    </row>
    <row r="23" spans="2:31" ht="12.75">
      <c r="B23" s="21">
        <v>15</v>
      </c>
      <c r="C23" s="42"/>
      <c r="D23" s="43" t="s">
        <v>167</v>
      </c>
      <c r="E23" s="151" t="s">
        <v>168</v>
      </c>
      <c r="F23" s="151"/>
      <c r="G23" s="44"/>
      <c r="H23" s="44"/>
      <c r="I23" s="44">
        <v>104161</v>
      </c>
      <c r="J23" s="24"/>
      <c r="K23" s="45">
        <v>1038</v>
      </c>
      <c r="L23" s="45">
        <v>412</v>
      </c>
      <c r="M23" s="45">
        <v>331</v>
      </c>
      <c r="N23" s="45"/>
      <c r="O23" s="45"/>
      <c r="P23" s="45">
        <f t="shared" si="0"/>
        <v>1781</v>
      </c>
      <c r="Q23" s="24"/>
      <c r="R23" s="45"/>
      <c r="S23" s="45"/>
      <c r="T23" s="45"/>
      <c r="U23" s="45"/>
      <c r="V23" s="45"/>
      <c r="W23" s="45"/>
      <c r="X23" s="45"/>
      <c r="Y23" s="45"/>
      <c r="Z23" s="45"/>
      <c r="AA23" s="45">
        <f t="shared" si="1"/>
        <v>0</v>
      </c>
      <c r="AB23" s="24"/>
      <c r="AC23" s="46">
        <f t="shared" si="2"/>
        <v>1781</v>
      </c>
      <c r="AD23" s="47"/>
      <c r="AE23" s="48"/>
    </row>
    <row r="24" spans="2:31" ht="12.75">
      <c r="B24" s="21">
        <v>16</v>
      </c>
      <c r="C24" s="30">
        <v>8</v>
      </c>
      <c r="D24" s="149" t="s">
        <v>169</v>
      </c>
      <c r="E24" s="149"/>
      <c r="F24" s="149"/>
      <c r="G24" s="31"/>
      <c r="H24" s="31">
        <v>17632</v>
      </c>
      <c r="I24" s="31">
        <v>40163</v>
      </c>
      <c r="J24" s="24"/>
      <c r="K24" s="32">
        <v>26160</v>
      </c>
      <c r="L24" s="32">
        <v>9384</v>
      </c>
      <c r="M24" s="32">
        <v>3968</v>
      </c>
      <c r="N24" s="32"/>
      <c r="O24" s="32"/>
      <c r="P24" s="32">
        <f t="shared" si="0"/>
        <v>39512</v>
      </c>
      <c r="Q24" s="24"/>
      <c r="R24" s="32"/>
      <c r="S24" s="32"/>
      <c r="T24" s="32"/>
      <c r="U24" s="32"/>
      <c r="V24" s="32"/>
      <c r="W24" s="32"/>
      <c r="X24" s="32"/>
      <c r="Y24" s="32"/>
      <c r="Z24" s="32"/>
      <c r="AA24" s="32">
        <f t="shared" si="1"/>
        <v>0</v>
      </c>
      <c r="AB24" s="26"/>
      <c r="AC24" s="33">
        <f t="shared" si="2"/>
        <v>39512</v>
      </c>
      <c r="AD24" s="34">
        <v>87294</v>
      </c>
      <c r="AE24" s="35"/>
    </row>
    <row r="25" spans="2:31" ht="12.75">
      <c r="B25" s="21">
        <v>17</v>
      </c>
      <c r="C25" s="42"/>
      <c r="D25" s="43" t="s">
        <v>153</v>
      </c>
      <c r="E25" s="151" t="s">
        <v>154</v>
      </c>
      <c r="F25" s="151"/>
      <c r="G25" s="44"/>
      <c r="H25" s="44"/>
      <c r="I25" s="44">
        <v>40163</v>
      </c>
      <c r="J25" s="24"/>
      <c r="K25" s="45">
        <v>26160</v>
      </c>
      <c r="L25" s="45">
        <v>9384</v>
      </c>
      <c r="M25" s="45">
        <v>3968</v>
      </c>
      <c r="N25" s="45"/>
      <c r="O25" s="45"/>
      <c r="P25" s="45">
        <f t="shared" si="0"/>
        <v>39512</v>
      </c>
      <c r="Q25" s="24"/>
      <c r="R25" s="45"/>
      <c r="S25" s="45"/>
      <c r="T25" s="45"/>
      <c r="U25" s="45"/>
      <c r="V25" s="45"/>
      <c r="W25" s="45"/>
      <c r="X25" s="45"/>
      <c r="Y25" s="45"/>
      <c r="Z25" s="45"/>
      <c r="AA25" s="45">
        <f t="shared" si="1"/>
        <v>0</v>
      </c>
      <c r="AB25" s="24"/>
      <c r="AC25" s="46">
        <f t="shared" si="2"/>
        <v>39512</v>
      </c>
      <c r="AD25" s="47">
        <v>87294</v>
      </c>
      <c r="AE25" s="48"/>
    </row>
    <row r="26" spans="2:31" ht="12.75">
      <c r="B26" s="21">
        <v>18</v>
      </c>
      <c r="C26" s="30">
        <v>9</v>
      </c>
      <c r="D26" s="149" t="s">
        <v>170</v>
      </c>
      <c r="E26" s="149"/>
      <c r="F26" s="149"/>
      <c r="G26" s="31"/>
      <c r="H26" s="31"/>
      <c r="I26" s="31"/>
      <c r="J26" s="24"/>
      <c r="K26" s="32"/>
      <c r="L26" s="32"/>
      <c r="M26" s="32"/>
      <c r="N26" s="32"/>
      <c r="O26" s="32"/>
      <c r="P26" s="32">
        <f t="shared" si="0"/>
        <v>0</v>
      </c>
      <c r="Q26" s="24"/>
      <c r="R26" s="32">
        <v>1188</v>
      </c>
      <c r="S26" s="32"/>
      <c r="T26" s="32">
        <v>7979</v>
      </c>
      <c r="U26" s="32"/>
      <c r="V26" s="32"/>
      <c r="W26" s="32">
        <v>90000</v>
      </c>
      <c r="X26" s="32"/>
      <c r="Y26" s="32"/>
      <c r="Z26" s="32"/>
      <c r="AA26" s="32">
        <f t="shared" si="1"/>
        <v>99167</v>
      </c>
      <c r="AB26" s="26"/>
      <c r="AC26" s="33">
        <f t="shared" si="2"/>
        <v>99167</v>
      </c>
      <c r="AD26" s="34">
        <v>360</v>
      </c>
      <c r="AE26" s="35"/>
    </row>
    <row r="27" spans="2:31" ht="13.5" thickBot="1">
      <c r="B27" s="21">
        <v>19</v>
      </c>
      <c r="C27" s="42"/>
      <c r="D27" s="43" t="s">
        <v>171</v>
      </c>
      <c r="E27" s="151" t="s">
        <v>172</v>
      </c>
      <c r="F27" s="151"/>
      <c r="G27" s="44"/>
      <c r="H27" s="44"/>
      <c r="I27" s="44"/>
      <c r="J27" s="24"/>
      <c r="K27" s="45"/>
      <c r="L27" s="45"/>
      <c r="M27" s="45"/>
      <c r="N27" s="45"/>
      <c r="O27" s="45"/>
      <c r="P27" s="45">
        <f t="shared" si="0"/>
        <v>0</v>
      </c>
      <c r="Q27" s="24"/>
      <c r="R27" s="45">
        <v>1188</v>
      </c>
      <c r="S27" s="45"/>
      <c r="T27" s="45">
        <v>7979</v>
      </c>
      <c r="U27" s="45"/>
      <c r="V27" s="45"/>
      <c r="W27" s="45">
        <v>90000</v>
      </c>
      <c r="X27" s="45"/>
      <c r="Y27" s="45"/>
      <c r="Z27" s="45"/>
      <c r="AA27" s="45">
        <f t="shared" si="1"/>
        <v>99167</v>
      </c>
      <c r="AB27" s="24"/>
      <c r="AC27" s="46">
        <f t="shared" si="2"/>
        <v>99167</v>
      </c>
      <c r="AD27" s="47"/>
      <c r="AE27" s="48"/>
    </row>
    <row r="28" spans="2:31" ht="12.75">
      <c r="B28" s="49"/>
      <c r="C28" s="49"/>
      <c r="D28" s="49"/>
      <c r="E28" s="49"/>
      <c r="F28" s="49"/>
      <c r="G28" s="49"/>
      <c r="H28" s="49"/>
      <c r="I28" s="49"/>
      <c r="J28" s="3"/>
      <c r="K28" s="49"/>
      <c r="L28" s="49"/>
      <c r="M28" s="49"/>
      <c r="N28" s="49"/>
      <c r="O28" s="49"/>
      <c r="P28" s="49"/>
      <c r="Q28" s="3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2"/>
      <c r="AC28" s="49"/>
      <c r="AD28" s="49"/>
      <c r="AE28" s="49"/>
    </row>
  </sheetData>
  <mergeCells count="43">
    <mergeCell ref="E27:F27"/>
    <mergeCell ref="E23:F23"/>
    <mergeCell ref="D24:F24"/>
    <mergeCell ref="E25:F25"/>
    <mergeCell ref="D26:F26"/>
    <mergeCell ref="E19:F19"/>
    <mergeCell ref="D20:F20"/>
    <mergeCell ref="E21:F21"/>
    <mergeCell ref="D22:F22"/>
    <mergeCell ref="E15:F15"/>
    <mergeCell ref="D16:F16"/>
    <mergeCell ref="E17:F17"/>
    <mergeCell ref="D18:F18"/>
    <mergeCell ref="E11:F11"/>
    <mergeCell ref="D12:F12"/>
    <mergeCell ref="E13:F13"/>
    <mergeCell ref="D14:F14"/>
    <mergeCell ref="Z7:Z8"/>
    <mergeCell ref="AA7:AA8"/>
    <mergeCell ref="D9:F9"/>
    <mergeCell ref="D10:F10"/>
    <mergeCell ref="V7:V8"/>
    <mergeCell ref="W7:W8"/>
    <mergeCell ref="X7:X8"/>
    <mergeCell ref="Y7:Y8"/>
    <mergeCell ref="R7:R8"/>
    <mergeCell ref="S7:S8"/>
    <mergeCell ref="T7:T8"/>
    <mergeCell ref="U7:U8"/>
    <mergeCell ref="M7:M8"/>
    <mergeCell ref="N7:N8"/>
    <mergeCell ref="O7:O8"/>
    <mergeCell ref="P7:P8"/>
    <mergeCell ref="B4:F5"/>
    <mergeCell ref="K5:P6"/>
    <mergeCell ref="R5:AA6"/>
    <mergeCell ref="B6:B8"/>
    <mergeCell ref="C6:C8"/>
    <mergeCell ref="D6:D8"/>
    <mergeCell ref="E6:E8"/>
    <mergeCell ref="F6:F8"/>
    <mergeCell ref="K7:K8"/>
    <mergeCell ref="L7:L8"/>
  </mergeCells>
  <printOptions/>
  <pageMargins left="0.75" right="0.75" top="1" bottom="1" header="0.5" footer="0.5"/>
  <pageSetup fitToHeight="0" fitToWidth="0" horizontalDpi="600" verticalDpi="6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"/>
  <sheetViews>
    <sheetView zoomScale="88" zoomScaleNormal="88" workbookViewId="0" topLeftCell="A1">
      <selection activeCell="H23" sqref="H23"/>
    </sheetView>
  </sheetViews>
  <sheetFormatPr defaultColWidth="9.140625" defaultRowHeight="12.75"/>
  <cols>
    <col min="1" max="1" width="5.140625" style="0" customWidth="1"/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218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156" t="s">
        <v>173</v>
      </c>
      <c r="C2" s="157"/>
      <c r="D2" s="158" t="s">
        <v>174</v>
      </c>
      <c r="E2" s="158"/>
      <c r="F2" s="158"/>
      <c r="G2" s="158"/>
      <c r="H2" s="158" t="s">
        <v>175</v>
      </c>
      <c r="I2" s="158"/>
      <c r="J2" s="158"/>
      <c r="K2" s="158"/>
      <c r="L2" s="158" t="s">
        <v>176</v>
      </c>
      <c r="M2" s="2"/>
    </row>
    <row r="3" spans="1:13" ht="36">
      <c r="A3" s="2"/>
      <c r="B3" s="156"/>
      <c r="C3" s="157"/>
      <c r="D3" s="50" t="s">
        <v>177</v>
      </c>
      <c r="E3" s="51" t="s">
        <v>178</v>
      </c>
      <c r="F3" s="51" t="s">
        <v>179</v>
      </c>
      <c r="G3" s="159" t="s">
        <v>180</v>
      </c>
      <c r="H3" s="50" t="s">
        <v>177</v>
      </c>
      <c r="I3" s="51" t="s">
        <v>178</v>
      </c>
      <c r="J3" s="51" t="s">
        <v>179</v>
      </c>
      <c r="K3" s="158" t="s">
        <v>180</v>
      </c>
      <c r="L3" s="158"/>
      <c r="M3" s="2"/>
    </row>
    <row r="4" spans="1:13" ht="24.75" thickBot="1">
      <c r="A4" s="2"/>
      <c r="B4" s="156"/>
      <c r="C4" s="157"/>
      <c r="D4" s="50" t="s">
        <v>2</v>
      </c>
      <c r="E4" s="51" t="s">
        <v>3</v>
      </c>
      <c r="F4" s="51" t="s">
        <v>181</v>
      </c>
      <c r="G4" s="159"/>
      <c r="H4" s="50" t="s">
        <v>2</v>
      </c>
      <c r="I4" s="51" t="s">
        <v>3</v>
      </c>
      <c r="J4" s="51" t="s">
        <v>181</v>
      </c>
      <c r="K4" s="158"/>
      <c r="L4" s="158"/>
      <c r="M4" s="2"/>
    </row>
    <row r="5" spans="1:13" ht="12.75">
      <c r="A5" s="2"/>
      <c r="B5" s="53" t="s">
        <v>182</v>
      </c>
      <c r="C5" s="54" t="s">
        <v>183</v>
      </c>
      <c r="D5" s="93">
        <v>2421495</v>
      </c>
      <c r="E5" s="89">
        <v>213377</v>
      </c>
      <c r="F5" s="96">
        <v>400</v>
      </c>
      <c r="G5" s="102">
        <f aca="true" t="shared" si="0" ref="G5:G19">SUM(D5:F5)</f>
        <v>2635272</v>
      </c>
      <c r="H5" s="93">
        <v>2605815</v>
      </c>
      <c r="I5" s="89">
        <v>96098</v>
      </c>
      <c r="J5" s="94">
        <v>49400</v>
      </c>
      <c r="K5" s="97">
        <f aca="true" t="shared" si="1" ref="K5:K19">SUM(H5:J5)</f>
        <v>2751313</v>
      </c>
      <c r="L5" s="90">
        <f aca="true" t="shared" si="2" ref="L5:L20">IF(G5&lt;&gt;0,K5/G5*100,"")</f>
        <v>104.40337847478362</v>
      </c>
      <c r="M5" s="2"/>
    </row>
    <row r="6" spans="1:13" ht="13.5" thickBot="1">
      <c r="A6" s="2"/>
      <c r="B6" s="113">
        <f aca="true" t="shared" si="3" ref="B6:B20">B5+1</f>
        <v>2</v>
      </c>
      <c r="C6" s="114" t="s">
        <v>184</v>
      </c>
      <c r="D6" s="115">
        <f>SUM(D7:D19)</f>
        <v>2385373</v>
      </c>
      <c r="E6" s="116">
        <f>SUM(E7:E19)</f>
        <v>39899</v>
      </c>
      <c r="F6" s="117">
        <f>SUM(F7:F19)</f>
        <v>210000</v>
      </c>
      <c r="G6" s="118">
        <f t="shared" si="0"/>
        <v>2635272</v>
      </c>
      <c r="H6" s="115">
        <f>SUM(H7:H19)</f>
        <v>2497965</v>
      </c>
      <c r="I6" s="116">
        <f>SUM(I7:I19)</f>
        <v>143167</v>
      </c>
      <c r="J6" s="119">
        <f>SUM(J7:J19)</f>
        <v>61000</v>
      </c>
      <c r="K6" s="120">
        <f t="shared" si="1"/>
        <v>2702132</v>
      </c>
      <c r="L6" s="121">
        <f t="shared" si="2"/>
        <v>102.53711950796729</v>
      </c>
      <c r="M6" s="2"/>
    </row>
    <row r="7" spans="1:13" ht="12.75">
      <c r="A7" s="2"/>
      <c r="B7" s="105">
        <f t="shared" si="3"/>
        <v>3</v>
      </c>
      <c r="C7" s="106" t="s">
        <v>185</v>
      </c>
      <c r="D7" s="122">
        <v>196932</v>
      </c>
      <c r="E7" s="123"/>
      <c r="F7" s="124"/>
      <c r="G7" s="107">
        <f t="shared" si="0"/>
        <v>196932</v>
      </c>
      <c r="H7" s="108">
        <v>208156</v>
      </c>
      <c r="I7" s="109"/>
      <c r="J7" s="110"/>
      <c r="K7" s="111">
        <f t="shared" si="1"/>
        <v>208156</v>
      </c>
      <c r="L7" s="112">
        <f t="shared" si="2"/>
        <v>105.69942924461235</v>
      </c>
      <c r="M7" s="2"/>
    </row>
    <row r="8" spans="1:13" ht="12.75">
      <c r="A8" s="2"/>
      <c r="B8" s="58">
        <f t="shared" si="3"/>
        <v>4</v>
      </c>
      <c r="C8" s="59" t="s">
        <v>186</v>
      </c>
      <c r="D8" s="125">
        <v>900</v>
      </c>
      <c r="E8" s="126"/>
      <c r="F8" s="127"/>
      <c r="G8" s="103">
        <f t="shared" si="0"/>
        <v>900</v>
      </c>
      <c r="H8" s="100">
        <v>1400</v>
      </c>
      <c r="I8" s="61"/>
      <c r="J8" s="101"/>
      <c r="K8" s="98">
        <f t="shared" si="1"/>
        <v>1400</v>
      </c>
      <c r="L8" s="91">
        <f t="shared" si="2"/>
        <v>155.55555555555557</v>
      </c>
      <c r="M8" s="2"/>
    </row>
    <row r="9" spans="1:13" ht="12.75">
      <c r="A9" s="2"/>
      <c r="B9" s="58">
        <f t="shared" si="3"/>
        <v>5</v>
      </c>
      <c r="C9" s="59" t="s">
        <v>187</v>
      </c>
      <c r="D9" s="125">
        <v>293453</v>
      </c>
      <c r="E9" s="126">
        <v>19490</v>
      </c>
      <c r="F9" s="127">
        <v>210000</v>
      </c>
      <c r="G9" s="103">
        <f t="shared" si="0"/>
        <v>522943</v>
      </c>
      <c r="H9" s="100">
        <v>328413</v>
      </c>
      <c r="I9" s="61">
        <v>22300</v>
      </c>
      <c r="J9" s="101">
        <v>61000</v>
      </c>
      <c r="K9" s="98">
        <f t="shared" si="1"/>
        <v>411713</v>
      </c>
      <c r="L9" s="91">
        <f t="shared" si="2"/>
        <v>78.72999542971223</v>
      </c>
      <c r="M9" s="2"/>
    </row>
    <row r="10" spans="1:13" ht="12.75">
      <c r="A10" s="2"/>
      <c r="B10" s="58">
        <f t="shared" si="3"/>
        <v>6</v>
      </c>
      <c r="C10" s="59" t="s">
        <v>188</v>
      </c>
      <c r="D10" s="125">
        <v>53145</v>
      </c>
      <c r="E10" s="126"/>
      <c r="F10" s="127"/>
      <c r="G10" s="103">
        <f t="shared" si="0"/>
        <v>53145</v>
      </c>
      <c r="H10" s="100">
        <v>52337</v>
      </c>
      <c r="I10" s="61"/>
      <c r="J10" s="101"/>
      <c r="K10" s="98">
        <f t="shared" si="1"/>
        <v>52337</v>
      </c>
      <c r="L10" s="91">
        <f t="shared" si="2"/>
        <v>98.47963119766676</v>
      </c>
      <c r="M10" s="2"/>
    </row>
    <row r="11" spans="1:13" ht="12.75">
      <c r="A11" s="2"/>
      <c r="B11" s="58">
        <f t="shared" si="3"/>
        <v>7</v>
      </c>
      <c r="C11" s="59" t="s">
        <v>189</v>
      </c>
      <c r="D11" s="125">
        <v>21476</v>
      </c>
      <c r="E11" s="126"/>
      <c r="F11" s="127"/>
      <c r="G11" s="103">
        <f t="shared" si="0"/>
        <v>21476</v>
      </c>
      <c r="H11" s="100">
        <v>16231</v>
      </c>
      <c r="I11" s="61"/>
      <c r="J11" s="101"/>
      <c r="K11" s="98">
        <f t="shared" si="1"/>
        <v>16231</v>
      </c>
      <c r="L11" s="91">
        <f t="shared" si="2"/>
        <v>75.57738871298193</v>
      </c>
      <c r="M11" s="2"/>
    </row>
    <row r="12" spans="1:13" ht="12.75">
      <c r="A12" s="2"/>
      <c r="B12" s="58">
        <f t="shared" si="3"/>
        <v>8</v>
      </c>
      <c r="C12" s="59" t="s">
        <v>190</v>
      </c>
      <c r="D12" s="125">
        <v>59100</v>
      </c>
      <c r="E12" s="126"/>
      <c r="F12" s="127"/>
      <c r="G12" s="103">
        <f t="shared" si="0"/>
        <v>59100</v>
      </c>
      <c r="H12" s="100">
        <v>60500</v>
      </c>
      <c r="I12" s="61"/>
      <c r="J12" s="101"/>
      <c r="K12" s="98">
        <f t="shared" si="1"/>
        <v>60500</v>
      </c>
      <c r="L12" s="91">
        <f t="shared" si="2"/>
        <v>102.36886632825718</v>
      </c>
      <c r="M12" s="2"/>
    </row>
    <row r="13" spans="1:13" ht="12.75">
      <c r="A13" s="2"/>
      <c r="B13" s="58">
        <f t="shared" si="3"/>
        <v>9</v>
      </c>
      <c r="C13" s="59" t="s">
        <v>191</v>
      </c>
      <c r="D13" s="125">
        <v>6000</v>
      </c>
      <c r="E13" s="126"/>
      <c r="F13" s="127"/>
      <c r="G13" s="103">
        <f t="shared" si="0"/>
        <v>6000</v>
      </c>
      <c r="H13" s="100">
        <v>7000</v>
      </c>
      <c r="I13" s="61"/>
      <c r="J13" s="101"/>
      <c r="K13" s="98">
        <f t="shared" si="1"/>
        <v>7000</v>
      </c>
      <c r="L13" s="91">
        <f t="shared" si="2"/>
        <v>116.66666666666667</v>
      </c>
      <c r="M13" s="2"/>
    </row>
    <row r="14" spans="1:13" ht="12.75">
      <c r="A14" s="2"/>
      <c r="B14" s="58">
        <f t="shared" si="3"/>
        <v>10</v>
      </c>
      <c r="C14" s="59" t="s">
        <v>192</v>
      </c>
      <c r="D14" s="125">
        <v>1421247</v>
      </c>
      <c r="E14" s="126"/>
      <c r="F14" s="127"/>
      <c r="G14" s="103">
        <f t="shared" si="0"/>
        <v>1421247</v>
      </c>
      <c r="H14" s="100">
        <v>1579334</v>
      </c>
      <c r="I14" s="61">
        <v>21700</v>
      </c>
      <c r="J14" s="101"/>
      <c r="K14" s="98">
        <f t="shared" si="1"/>
        <v>1601034</v>
      </c>
      <c r="L14" s="91">
        <f t="shared" si="2"/>
        <v>112.64994754606342</v>
      </c>
      <c r="M14" s="2"/>
    </row>
    <row r="15" spans="1:13" ht="12.75">
      <c r="A15" s="2"/>
      <c r="B15" s="58">
        <f t="shared" si="3"/>
        <v>11</v>
      </c>
      <c r="C15" s="59" t="s">
        <v>193</v>
      </c>
      <c r="D15" s="125">
        <v>22633</v>
      </c>
      <c r="E15" s="126">
        <v>3000</v>
      </c>
      <c r="F15" s="127"/>
      <c r="G15" s="103">
        <f t="shared" si="0"/>
        <v>25633</v>
      </c>
      <c r="H15" s="100">
        <v>23731</v>
      </c>
      <c r="I15" s="61"/>
      <c r="J15" s="101"/>
      <c r="K15" s="98">
        <f t="shared" si="1"/>
        <v>23731</v>
      </c>
      <c r="L15" s="91">
        <f t="shared" si="2"/>
        <v>92.57987750165802</v>
      </c>
      <c r="M15" s="2"/>
    </row>
    <row r="16" spans="1:13" ht="12.75">
      <c r="A16" s="2"/>
      <c r="B16" s="58">
        <f t="shared" si="3"/>
        <v>12</v>
      </c>
      <c r="C16" s="59" t="s">
        <v>194</v>
      </c>
      <c r="D16" s="125">
        <v>10360</v>
      </c>
      <c r="E16" s="126"/>
      <c r="F16" s="127"/>
      <c r="G16" s="103">
        <f t="shared" si="0"/>
        <v>10360</v>
      </c>
      <c r="H16" s="100">
        <v>15420</v>
      </c>
      <c r="I16" s="61"/>
      <c r="J16" s="101"/>
      <c r="K16" s="98">
        <f t="shared" si="1"/>
        <v>15420</v>
      </c>
      <c r="L16" s="91">
        <f t="shared" si="2"/>
        <v>148.84169884169884</v>
      </c>
      <c r="M16" s="2"/>
    </row>
    <row r="17" spans="1:13" ht="12.75">
      <c r="A17" s="2"/>
      <c r="B17" s="58">
        <f t="shared" si="3"/>
        <v>13</v>
      </c>
      <c r="C17" s="59" t="s">
        <v>195</v>
      </c>
      <c r="D17" s="125">
        <v>24300</v>
      </c>
      <c r="E17" s="126"/>
      <c r="F17" s="127"/>
      <c r="G17" s="103">
        <f t="shared" si="0"/>
        <v>24300</v>
      </c>
      <c r="H17" s="100">
        <v>20000</v>
      </c>
      <c r="I17" s="61"/>
      <c r="J17" s="101"/>
      <c r="K17" s="98">
        <f t="shared" si="1"/>
        <v>20000</v>
      </c>
      <c r="L17" s="91">
        <f t="shared" si="2"/>
        <v>82.3045267489712</v>
      </c>
      <c r="M17" s="2"/>
    </row>
    <row r="18" spans="1:13" ht="12.75">
      <c r="A18" s="2"/>
      <c r="B18" s="58">
        <f t="shared" si="3"/>
        <v>14</v>
      </c>
      <c r="C18" s="59" t="s">
        <v>196</v>
      </c>
      <c r="D18" s="125">
        <v>40560</v>
      </c>
      <c r="E18" s="126"/>
      <c r="F18" s="127"/>
      <c r="G18" s="103">
        <f t="shared" si="0"/>
        <v>40560</v>
      </c>
      <c r="H18" s="100">
        <v>34500</v>
      </c>
      <c r="I18" s="61"/>
      <c r="J18" s="101"/>
      <c r="K18" s="98">
        <f t="shared" si="1"/>
        <v>34500</v>
      </c>
      <c r="L18" s="91">
        <f t="shared" si="2"/>
        <v>85.05917159763314</v>
      </c>
      <c r="M18" s="2"/>
    </row>
    <row r="19" spans="1:13" ht="13.5" thickBot="1">
      <c r="A19" s="2"/>
      <c r="B19" s="58">
        <f t="shared" si="3"/>
        <v>15</v>
      </c>
      <c r="C19" s="59" t="s">
        <v>197</v>
      </c>
      <c r="D19" s="125">
        <v>235267</v>
      </c>
      <c r="E19" s="126">
        <v>17409</v>
      </c>
      <c r="F19" s="127"/>
      <c r="G19" s="103">
        <f t="shared" si="0"/>
        <v>252676</v>
      </c>
      <c r="H19" s="100">
        <v>150943</v>
      </c>
      <c r="I19" s="61">
        <v>99167</v>
      </c>
      <c r="J19" s="101"/>
      <c r="K19" s="98">
        <f t="shared" si="1"/>
        <v>250110</v>
      </c>
      <c r="L19" s="91">
        <f t="shared" si="2"/>
        <v>98.98447023065111</v>
      </c>
      <c r="M19" s="2"/>
    </row>
    <row r="20" spans="1:13" ht="13.5" thickBot="1">
      <c r="A20" s="2"/>
      <c r="B20" s="62">
        <f t="shared" si="3"/>
        <v>16</v>
      </c>
      <c r="C20" s="63" t="s">
        <v>198</v>
      </c>
      <c r="D20" s="95">
        <f aca="true" t="shared" si="4" ref="D20:K20">D5-D6</f>
        <v>36122</v>
      </c>
      <c r="E20" s="88">
        <f t="shared" si="4"/>
        <v>173478</v>
      </c>
      <c r="F20" s="64">
        <f t="shared" si="4"/>
        <v>-209600</v>
      </c>
      <c r="G20" s="104">
        <f t="shared" si="4"/>
        <v>0</v>
      </c>
      <c r="H20" s="95">
        <f t="shared" si="4"/>
        <v>107850</v>
      </c>
      <c r="I20" s="88">
        <f t="shared" si="4"/>
        <v>-47069</v>
      </c>
      <c r="J20" s="65">
        <f t="shared" si="4"/>
        <v>-11600</v>
      </c>
      <c r="K20" s="99">
        <f t="shared" si="4"/>
        <v>49181</v>
      </c>
      <c r="L20" s="92">
        <f t="shared" si="2"/>
      </c>
      <c r="M20" s="2"/>
    </row>
    <row r="21" spans="2:12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mergeCells count="6">
    <mergeCell ref="B2:C4"/>
    <mergeCell ref="D2:G2"/>
    <mergeCell ref="H2:K2"/>
    <mergeCell ref="L2:L4"/>
    <mergeCell ref="G3:G4"/>
    <mergeCell ref="K3:K4"/>
  </mergeCells>
  <printOptions/>
  <pageMargins left="0.75" right="0.75" top="1" bottom="1" header="0.5" footer="0.5"/>
  <pageSetup fitToHeight="0" fitToWidth="0" horizontalDpi="600" verticalDpi="600" orientation="landscape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16"/>
  <sheetViews>
    <sheetView zoomScale="88" zoomScaleNormal="88" workbookViewId="0" topLeftCell="A1">
      <selection activeCell="F25" sqref="F25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/>
    <row r="2" ht="15.75">
      <c r="B2" s="1" t="s">
        <v>23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67"/>
      <c r="C4" s="68"/>
      <c r="D4" s="68"/>
      <c r="E4" s="68"/>
      <c r="F4" s="68"/>
      <c r="G4" s="160" t="s">
        <v>199</v>
      </c>
      <c r="H4" s="161"/>
      <c r="I4" s="160" t="s">
        <v>200</v>
      </c>
      <c r="J4" s="161"/>
      <c r="K4" s="160" t="s">
        <v>201</v>
      </c>
      <c r="L4" s="160"/>
      <c r="M4" s="2"/>
    </row>
    <row r="5" spans="1:13" ht="12.75">
      <c r="A5" s="2"/>
      <c r="B5" s="66"/>
      <c r="C5" s="69"/>
      <c r="D5" s="69"/>
      <c r="E5" s="69"/>
      <c r="F5" s="69"/>
      <c r="G5" s="162" t="s">
        <v>2</v>
      </c>
      <c r="H5" s="164" t="s">
        <v>3</v>
      </c>
      <c r="I5" s="162" t="s">
        <v>2</v>
      </c>
      <c r="J5" s="164" t="s">
        <v>3</v>
      </c>
      <c r="K5" s="162" t="s">
        <v>2</v>
      </c>
      <c r="L5" s="166" t="s">
        <v>3</v>
      </c>
      <c r="M5" s="2"/>
    </row>
    <row r="6" spans="1:13" ht="12.75">
      <c r="A6" s="2"/>
      <c r="B6" s="66"/>
      <c r="C6" s="69"/>
      <c r="D6" s="69"/>
      <c r="E6" s="69"/>
      <c r="F6" s="69"/>
      <c r="G6" s="163"/>
      <c r="H6" s="165"/>
      <c r="I6" s="163"/>
      <c r="J6" s="165"/>
      <c r="K6" s="163"/>
      <c r="L6" s="167"/>
      <c r="M6" s="2"/>
    </row>
    <row r="7" spans="1:13" ht="12.75">
      <c r="A7" s="2"/>
      <c r="B7" s="71">
        <v>1</v>
      </c>
      <c r="C7" s="72">
        <v>1</v>
      </c>
      <c r="D7" s="168" t="s">
        <v>202</v>
      </c>
      <c r="E7" s="168"/>
      <c r="F7" s="169"/>
      <c r="G7" s="73">
        <v>208156</v>
      </c>
      <c r="H7" s="74"/>
      <c r="I7" s="73">
        <v>199156</v>
      </c>
      <c r="J7" s="74"/>
      <c r="K7" s="73">
        <v>199156</v>
      </c>
      <c r="L7" s="75"/>
      <c r="M7" s="2"/>
    </row>
    <row r="8" spans="1:13" ht="12.75">
      <c r="A8" s="2"/>
      <c r="B8" s="71">
        <v>2</v>
      </c>
      <c r="C8" s="70">
        <v>1</v>
      </c>
      <c r="D8" s="170" t="s">
        <v>25</v>
      </c>
      <c r="E8" s="170"/>
      <c r="F8" s="171"/>
      <c r="G8" s="77">
        <v>174040</v>
      </c>
      <c r="H8" s="56"/>
      <c r="I8" s="77">
        <v>165040</v>
      </c>
      <c r="J8" s="56"/>
      <c r="K8" s="77">
        <v>165040</v>
      </c>
      <c r="L8" s="78"/>
      <c r="M8" s="2"/>
    </row>
    <row r="9" spans="1:13" ht="12.75">
      <c r="A9" s="2"/>
      <c r="B9" s="71">
        <v>3</v>
      </c>
      <c r="C9" s="76">
        <v>1</v>
      </c>
      <c r="D9" s="172" t="s">
        <v>26</v>
      </c>
      <c r="E9" s="172"/>
      <c r="F9" s="173"/>
      <c r="G9" s="79">
        <v>43866</v>
      </c>
      <c r="H9" s="80"/>
      <c r="I9" s="79">
        <v>34866</v>
      </c>
      <c r="J9" s="80"/>
      <c r="K9" s="79">
        <v>34866</v>
      </c>
      <c r="L9" s="81"/>
      <c r="M9" s="2"/>
    </row>
    <row r="10" spans="1:13" ht="12.75">
      <c r="A10" s="2"/>
      <c r="B10" s="71">
        <v>4</v>
      </c>
      <c r="C10" s="76">
        <v>2</v>
      </c>
      <c r="D10" s="172" t="s">
        <v>29</v>
      </c>
      <c r="E10" s="172"/>
      <c r="F10" s="173"/>
      <c r="G10" s="79">
        <v>130174</v>
      </c>
      <c r="H10" s="80"/>
      <c r="I10" s="79">
        <v>130174</v>
      </c>
      <c r="J10" s="80"/>
      <c r="K10" s="79">
        <v>130174</v>
      </c>
      <c r="L10" s="81"/>
      <c r="M10" s="2"/>
    </row>
    <row r="11" spans="1:13" ht="12.75">
      <c r="A11" s="2"/>
      <c r="B11" s="71">
        <v>5</v>
      </c>
      <c r="C11" s="70">
        <v>2</v>
      </c>
      <c r="D11" s="170" t="s">
        <v>30</v>
      </c>
      <c r="E11" s="170"/>
      <c r="F11" s="171"/>
      <c r="G11" s="77">
        <v>17629</v>
      </c>
      <c r="H11" s="56"/>
      <c r="I11" s="77">
        <v>17629</v>
      </c>
      <c r="J11" s="56"/>
      <c r="K11" s="77">
        <v>17629</v>
      </c>
      <c r="L11" s="78"/>
      <c r="M11" s="2"/>
    </row>
    <row r="12" spans="1:13" ht="12.75">
      <c r="A12" s="2"/>
      <c r="B12" s="71">
        <v>6</v>
      </c>
      <c r="C12" s="70">
        <v>3</v>
      </c>
      <c r="D12" s="170" t="s">
        <v>31</v>
      </c>
      <c r="E12" s="170"/>
      <c r="F12" s="171"/>
      <c r="G12" s="77">
        <v>11287</v>
      </c>
      <c r="H12" s="56"/>
      <c r="I12" s="77">
        <v>11287</v>
      </c>
      <c r="J12" s="56"/>
      <c r="K12" s="77">
        <v>11287</v>
      </c>
      <c r="L12" s="78"/>
      <c r="M12" s="2"/>
    </row>
    <row r="13" spans="1:13" ht="12.75">
      <c r="A13" s="2"/>
      <c r="B13" s="71">
        <v>7</v>
      </c>
      <c r="C13" s="70">
        <v>4</v>
      </c>
      <c r="D13" s="170" t="s">
        <v>32</v>
      </c>
      <c r="E13" s="170"/>
      <c r="F13" s="171"/>
      <c r="G13" s="77">
        <v>1800</v>
      </c>
      <c r="H13" s="56"/>
      <c r="I13" s="77">
        <v>1800</v>
      </c>
      <c r="J13" s="56"/>
      <c r="K13" s="77">
        <v>1800</v>
      </c>
      <c r="L13" s="78"/>
      <c r="M13" s="2"/>
    </row>
    <row r="14" spans="1:13" ht="12.75">
      <c r="A14" s="2"/>
      <c r="B14" s="71">
        <v>8</v>
      </c>
      <c r="C14" s="70">
        <v>5</v>
      </c>
      <c r="D14" s="170" t="s">
        <v>33</v>
      </c>
      <c r="E14" s="170"/>
      <c r="F14" s="171"/>
      <c r="G14" s="77">
        <v>2200</v>
      </c>
      <c r="H14" s="56"/>
      <c r="I14" s="77">
        <v>2200</v>
      </c>
      <c r="J14" s="56"/>
      <c r="K14" s="77">
        <v>2200</v>
      </c>
      <c r="L14" s="78"/>
      <c r="M14" s="2"/>
    </row>
    <row r="15" spans="1:13" ht="12.75">
      <c r="A15" s="2"/>
      <c r="B15" s="71">
        <v>9</v>
      </c>
      <c r="C15" s="70">
        <v>6</v>
      </c>
      <c r="D15" s="170" t="s">
        <v>36</v>
      </c>
      <c r="E15" s="170"/>
      <c r="F15" s="171"/>
      <c r="G15" s="77">
        <v>1200</v>
      </c>
      <c r="H15" s="56"/>
      <c r="I15" s="77">
        <v>1200</v>
      </c>
      <c r="J15" s="56"/>
      <c r="K15" s="77">
        <v>1200</v>
      </c>
      <c r="L15" s="78"/>
      <c r="M15" s="2"/>
    </row>
    <row r="16" spans="2:12" ht="12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</sheetData>
  <mergeCells count="18">
    <mergeCell ref="D15:F15"/>
    <mergeCell ref="D11:F11"/>
    <mergeCell ref="D12:F12"/>
    <mergeCell ref="D13:F13"/>
    <mergeCell ref="D14:F14"/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fitToHeight="0" fitToWidth="0"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11"/>
  <sheetViews>
    <sheetView zoomScale="88" zoomScaleNormal="88" workbookViewId="0" topLeftCell="A1">
      <selection activeCell="F25" sqref="F25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/>
    <row r="2" ht="15.75">
      <c r="B2" s="1" t="s">
        <v>39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67"/>
      <c r="C4" s="68"/>
      <c r="D4" s="68"/>
      <c r="E4" s="68"/>
      <c r="F4" s="68"/>
      <c r="G4" s="160" t="s">
        <v>199</v>
      </c>
      <c r="H4" s="161"/>
      <c r="I4" s="160" t="s">
        <v>200</v>
      </c>
      <c r="J4" s="161"/>
      <c r="K4" s="160" t="s">
        <v>201</v>
      </c>
      <c r="L4" s="160"/>
      <c r="M4" s="2"/>
    </row>
    <row r="5" spans="1:13" ht="12.75">
      <c r="A5" s="2"/>
      <c r="B5" s="66"/>
      <c r="C5" s="69"/>
      <c r="D5" s="69"/>
      <c r="E5" s="69"/>
      <c r="F5" s="69"/>
      <c r="G5" s="162" t="s">
        <v>2</v>
      </c>
      <c r="H5" s="164" t="s">
        <v>3</v>
      </c>
      <c r="I5" s="162" t="s">
        <v>2</v>
      </c>
      <c r="J5" s="164" t="s">
        <v>3</v>
      </c>
      <c r="K5" s="162" t="s">
        <v>2</v>
      </c>
      <c r="L5" s="166" t="s">
        <v>3</v>
      </c>
      <c r="M5" s="2"/>
    </row>
    <row r="6" spans="1:13" ht="12.75">
      <c r="A6" s="2"/>
      <c r="B6" s="66"/>
      <c r="C6" s="69"/>
      <c r="D6" s="69"/>
      <c r="E6" s="69"/>
      <c r="F6" s="69"/>
      <c r="G6" s="163"/>
      <c r="H6" s="165"/>
      <c r="I6" s="163"/>
      <c r="J6" s="165"/>
      <c r="K6" s="163"/>
      <c r="L6" s="167"/>
      <c r="M6" s="2"/>
    </row>
    <row r="7" spans="1:13" ht="12.75">
      <c r="A7" s="2"/>
      <c r="B7" s="71">
        <v>1</v>
      </c>
      <c r="C7" s="72">
        <v>2</v>
      </c>
      <c r="D7" s="168" t="s">
        <v>203</v>
      </c>
      <c r="E7" s="168"/>
      <c r="F7" s="169"/>
      <c r="G7" s="73">
        <v>1400</v>
      </c>
      <c r="H7" s="74"/>
      <c r="I7" s="73">
        <v>400</v>
      </c>
      <c r="J7" s="74"/>
      <c r="K7" s="73">
        <v>400</v>
      </c>
      <c r="L7" s="75"/>
      <c r="M7" s="2"/>
    </row>
    <row r="8" spans="1:13" ht="12.75">
      <c r="A8" s="2"/>
      <c r="B8" s="71">
        <v>2</v>
      </c>
      <c r="C8" s="70">
        <v>1</v>
      </c>
      <c r="D8" s="170" t="s">
        <v>41</v>
      </c>
      <c r="E8" s="170"/>
      <c r="F8" s="171"/>
      <c r="G8" s="77">
        <v>1000</v>
      </c>
      <c r="H8" s="56"/>
      <c r="I8" s="77"/>
      <c r="J8" s="56"/>
      <c r="K8" s="77"/>
      <c r="L8" s="78"/>
      <c r="M8" s="2"/>
    </row>
    <row r="9" spans="1:13" ht="12.75">
      <c r="A9" s="2"/>
      <c r="B9" s="71">
        <v>3</v>
      </c>
      <c r="C9" s="70">
        <v>2</v>
      </c>
      <c r="D9" s="170" t="s">
        <v>44</v>
      </c>
      <c r="E9" s="170"/>
      <c r="F9" s="171"/>
      <c r="G9" s="77">
        <v>400</v>
      </c>
      <c r="H9" s="56"/>
      <c r="I9" s="77">
        <v>400</v>
      </c>
      <c r="J9" s="56"/>
      <c r="K9" s="77">
        <v>400</v>
      </c>
      <c r="L9" s="78"/>
      <c r="M9" s="2"/>
    </row>
    <row r="10" spans="1:13" ht="12.75">
      <c r="A10" s="2"/>
      <c r="B10" s="71">
        <v>4</v>
      </c>
      <c r="C10" s="70">
        <v>3</v>
      </c>
      <c r="D10" s="170" t="s">
        <v>45</v>
      </c>
      <c r="E10" s="170"/>
      <c r="F10" s="171"/>
      <c r="G10" s="77"/>
      <c r="H10" s="56"/>
      <c r="I10" s="77"/>
      <c r="J10" s="56"/>
      <c r="K10" s="77"/>
      <c r="L10" s="78"/>
      <c r="M10" s="2"/>
    </row>
    <row r="11" spans="2:12" ht="12.75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</sheetData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fitToHeight="0" fitToWidth="0"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19"/>
  <sheetViews>
    <sheetView zoomScale="88" zoomScaleNormal="88" workbookViewId="0" topLeftCell="A1">
      <selection activeCell="F25" sqref="F25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/>
    <row r="2" ht="15.75">
      <c r="B2" s="1" t="s">
        <v>48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67"/>
      <c r="C4" s="68"/>
      <c r="D4" s="68"/>
      <c r="E4" s="68"/>
      <c r="F4" s="68"/>
      <c r="G4" s="160" t="s">
        <v>199</v>
      </c>
      <c r="H4" s="161"/>
      <c r="I4" s="160" t="s">
        <v>200</v>
      </c>
      <c r="J4" s="161"/>
      <c r="K4" s="160" t="s">
        <v>201</v>
      </c>
      <c r="L4" s="160"/>
      <c r="M4" s="2"/>
    </row>
    <row r="5" spans="1:13" ht="12.75">
      <c r="A5" s="2"/>
      <c r="B5" s="66"/>
      <c r="C5" s="69"/>
      <c r="D5" s="69"/>
      <c r="E5" s="69"/>
      <c r="F5" s="69"/>
      <c r="G5" s="162" t="s">
        <v>2</v>
      </c>
      <c r="H5" s="164" t="s">
        <v>3</v>
      </c>
      <c r="I5" s="162" t="s">
        <v>2</v>
      </c>
      <c r="J5" s="164" t="s">
        <v>3</v>
      </c>
      <c r="K5" s="162" t="s">
        <v>2</v>
      </c>
      <c r="L5" s="166" t="s">
        <v>3</v>
      </c>
      <c r="M5" s="2"/>
    </row>
    <row r="6" spans="1:13" ht="12.75">
      <c r="A6" s="2"/>
      <c r="B6" s="66"/>
      <c r="C6" s="69"/>
      <c r="D6" s="69"/>
      <c r="E6" s="69"/>
      <c r="F6" s="69"/>
      <c r="G6" s="163"/>
      <c r="H6" s="165"/>
      <c r="I6" s="163"/>
      <c r="J6" s="165"/>
      <c r="K6" s="163"/>
      <c r="L6" s="167"/>
      <c r="M6" s="2"/>
    </row>
    <row r="7" spans="1:13" ht="12.75">
      <c r="A7" s="2"/>
      <c r="B7" s="71">
        <v>1</v>
      </c>
      <c r="C7" s="72">
        <v>3</v>
      </c>
      <c r="D7" s="168" t="s">
        <v>204</v>
      </c>
      <c r="E7" s="168"/>
      <c r="F7" s="169"/>
      <c r="G7" s="73">
        <v>328413</v>
      </c>
      <c r="H7" s="74">
        <v>22300</v>
      </c>
      <c r="I7" s="73">
        <v>290572</v>
      </c>
      <c r="J7" s="74">
        <v>11670</v>
      </c>
      <c r="K7" s="73">
        <v>287402</v>
      </c>
      <c r="L7" s="75">
        <v>9700</v>
      </c>
      <c r="M7" s="2"/>
    </row>
    <row r="8" spans="1:13" ht="12.75">
      <c r="A8" s="2"/>
      <c r="B8" s="71">
        <v>2</v>
      </c>
      <c r="C8" s="70">
        <v>1</v>
      </c>
      <c r="D8" s="170" t="s">
        <v>50</v>
      </c>
      <c r="E8" s="170"/>
      <c r="F8" s="171"/>
      <c r="G8" s="77">
        <v>40427</v>
      </c>
      <c r="H8" s="56"/>
      <c r="I8" s="77">
        <v>40427</v>
      </c>
      <c r="J8" s="56"/>
      <c r="K8" s="77">
        <v>38327</v>
      </c>
      <c r="L8" s="78"/>
      <c r="M8" s="2"/>
    </row>
    <row r="9" spans="1:13" ht="12.75">
      <c r="A9" s="2"/>
      <c r="B9" s="71">
        <v>3</v>
      </c>
      <c r="C9" s="70">
        <v>2</v>
      </c>
      <c r="D9" s="170" t="s">
        <v>53</v>
      </c>
      <c r="E9" s="170"/>
      <c r="F9" s="171"/>
      <c r="G9" s="77">
        <v>3700</v>
      </c>
      <c r="H9" s="56"/>
      <c r="I9" s="77">
        <v>3700</v>
      </c>
      <c r="J9" s="56"/>
      <c r="K9" s="77">
        <v>3700</v>
      </c>
      <c r="L9" s="78"/>
      <c r="M9" s="2"/>
    </row>
    <row r="10" spans="1:13" ht="12.75">
      <c r="A10" s="2"/>
      <c r="B10" s="71">
        <v>4</v>
      </c>
      <c r="C10" s="70">
        <v>3</v>
      </c>
      <c r="D10" s="170" t="s">
        <v>54</v>
      </c>
      <c r="E10" s="170"/>
      <c r="F10" s="171"/>
      <c r="G10" s="77">
        <v>37380</v>
      </c>
      <c r="H10" s="56"/>
      <c r="I10" s="77">
        <v>31380</v>
      </c>
      <c r="J10" s="56"/>
      <c r="K10" s="77">
        <v>31380</v>
      </c>
      <c r="L10" s="78"/>
      <c r="M10" s="2"/>
    </row>
    <row r="11" spans="1:13" ht="12.75">
      <c r="A11" s="2"/>
      <c r="B11" s="71">
        <v>5</v>
      </c>
      <c r="C11" s="70">
        <v>4</v>
      </c>
      <c r="D11" s="170" t="s">
        <v>55</v>
      </c>
      <c r="E11" s="170"/>
      <c r="F11" s="171"/>
      <c r="G11" s="77">
        <v>34000</v>
      </c>
      <c r="H11" s="56"/>
      <c r="I11" s="77">
        <v>32000</v>
      </c>
      <c r="J11" s="56"/>
      <c r="K11" s="77">
        <v>31000</v>
      </c>
      <c r="L11" s="78"/>
      <c r="M11" s="2"/>
    </row>
    <row r="12" spans="1:13" ht="12.75">
      <c r="A12" s="2"/>
      <c r="B12" s="71">
        <v>6</v>
      </c>
      <c r="C12" s="70">
        <v>5</v>
      </c>
      <c r="D12" s="170" t="s">
        <v>58</v>
      </c>
      <c r="E12" s="170"/>
      <c r="F12" s="171"/>
      <c r="G12" s="77">
        <v>300</v>
      </c>
      <c r="H12" s="56">
        <v>2600</v>
      </c>
      <c r="I12" s="77">
        <v>270</v>
      </c>
      <c r="J12" s="56">
        <v>1970</v>
      </c>
      <c r="K12" s="77">
        <v>200</v>
      </c>
      <c r="L12" s="78"/>
      <c r="M12" s="2"/>
    </row>
    <row r="13" spans="1:13" ht="12.75">
      <c r="A13" s="2"/>
      <c r="B13" s="71">
        <v>7</v>
      </c>
      <c r="C13" s="70">
        <v>6</v>
      </c>
      <c r="D13" s="170" t="s">
        <v>59</v>
      </c>
      <c r="E13" s="170"/>
      <c r="F13" s="171"/>
      <c r="G13" s="77">
        <v>5125</v>
      </c>
      <c r="H13" s="56"/>
      <c r="I13" s="77">
        <v>5125</v>
      </c>
      <c r="J13" s="56"/>
      <c r="K13" s="77">
        <v>5125</v>
      </c>
      <c r="L13" s="78"/>
      <c r="M13" s="2"/>
    </row>
    <row r="14" spans="1:13" ht="12.75">
      <c r="A14" s="2"/>
      <c r="B14" s="71">
        <v>8</v>
      </c>
      <c r="C14" s="70">
        <v>7</v>
      </c>
      <c r="D14" s="170" t="s">
        <v>60</v>
      </c>
      <c r="E14" s="170"/>
      <c r="F14" s="171"/>
      <c r="G14" s="77">
        <v>5000</v>
      </c>
      <c r="H14" s="56">
        <v>10000</v>
      </c>
      <c r="I14" s="77">
        <v>5000</v>
      </c>
      <c r="J14" s="56"/>
      <c r="K14" s="77">
        <v>5000</v>
      </c>
      <c r="L14" s="78"/>
      <c r="M14" s="2"/>
    </row>
    <row r="15" spans="1:13" ht="12.75">
      <c r="A15" s="2"/>
      <c r="B15" s="71">
        <v>9</v>
      </c>
      <c r="C15" s="70">
        <v>8</v>
      </c>
      <c r="D15" s="170" t="s">
        <v>61</v>
      </c>
      <c r="E15" s="170"/>
      <c r="F15" s="171"/>
      <c r="G15" s="77">
        <v>15658</v>
      </c>
      <c r="H15" s="56">
        <v>9700</v>
      </c>
      <c r="I15" s="77"/>
      <c r="J15" s="56"/>
      <c r="K15" s="77"/>
      <c r="L15" s="78"/>
      <c r="M15" s="2"/>
    </row>
    <row r="16" spans="1:13" ht="12.75">
      <c r="A16" s="2"/>
      <c r="B16" s="71">
        <v>10</v>
      </c>
      <c r="C16" s="70">
        <v>9</v>
      </c>
      <c r="D16" s="170" t="s">
        <v>62</v>
      </c>
      <c r="E16" s="170"/>
      <c r="F16" s="171"/>
      <c r="G16" s="77">
        <v>183170</v>
      </c>
      <c r="H16" s="56"/>
      <c r="I16" s="77">
        <v>172670</v>
      </c>
      <c r="J16" s="56">
        <v>9700</v>
      </c>
      <c r="K16" s="77">
        <v>172670</v>
      </c>
      <c r="L16" s="78">
        <v>9700</v>
      </c>
      <c r="M16" s="2"/>
    </row>
    <row r="17" spans="1:13" ht="12.75">
      <c r="A17" s="2"/>
      <c r="B17" s="71">
        <v>11</v>
      </c>
      <c r="C17" s="70">
        <v>10</v>
      </c>
      <c r="D17" s="170" t="s">
        <v>63</v>
      </c>
      <c r="E17" s="170"/>
      <c r="F17" s="171"/>
      <c r="G17" s="77"/>
      <c r="H17" s="56"/>
      <c r="I17" s="77"/>
      <c r="J17" s="56"/>
      <c r="K17" s="77"/>
      <c r="L17" s="78"/>
      <c r="M17" s="2"/>
    </row>
    <row r="18" spans="1:13" ht="12.75">
      <c r="A18" s="2"/>
      <c r="B18" s="71">
        <v>12</v>
      </c>
      <c r="C18" s="70">
        <v>11</v>
      </c>
      <c r="D18" s="170" t="s">
        <v>64</v>
      </c>
      <c r="E18" s="170"/>
      <c r="F18" s="171"/>
      <c r="G18" s="77">
        <v>3653</v>
      </c>
      <c r="H18" s="56"/>
      <c r="I18" s="77"/>
      <c r="J18" s="56"/>
      <c r="K18" s="77"/>
      <c r="L18" s="78"/>
      <c r="M18" s="2"/>
    </row>
    <row r="19" spans="2:12" ht="12.75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</sheetData>
  <mergeCells count="21">
    <mergeCell ref="D15:F15"/>
    <mergeCell ref="D16:F16"/>
    <mergeCell ref="D17:F17"/>
    <mergeCell ref="D18:F18"/>
    <mergeCell ref="D11:F11"/>
    <mergeCell ref="D12:F12"/>
    <mergeCell ref="D13:F13"/>
    <mergeCell ref="D14:F14"/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fitToHeight="0" fitToWidth="0"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7"/>
  <sheetViews>
    <sheetView zoomScale="88" zoomScaleNormal="88" workbookViewId="0" topLeftCell="A1">
      <selection activeCell="G24" sqref="G24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218</v>
      </c>
    </row>
    <row r="2" ht="15.75">
      <c r="B2" s="1" t="s">
        <v>65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67"/>
      <c r="C4" s="68"/>
      <c r="D4" s="68"/>
      <c r="E4" s="68"/>
      <c r="F4" s="68"/>
      <c r="G4" s="160" t="s">
        <v>199</v>
      </c>
      <c r="H4" s="161"/>
      <c r="I4" s="160" t="s">
        <v>200</v>
      </c>
      <c r="J4" s="161"/>
      <c r="K4" s="160" t="s">
        <v>201</v>
      </c>
      <c r="L4" s="160"/>
      <c r="M4" s="2"/>
    </row>
    <row r="5" spans="1:13" ht="12.75">
      <c r="A5" s="2"/>
      <c r="B5" s="66"/>
      <c r="C5" s="69"/>
      <c r="D5" s="69"/>
      <c r="E5" s="69"/>
      <c r="F5" s="69"/>
      <c r="G5" s="162" t="s">
        <v>2</v>
      </c>
      <c r="H5" s="164" t="s">
        <v>3</v>
      </c>
      <c r="I5" s="162" t="s">
        <v>2</v>
      </c>
      <c r="J5" s="164" t="s">
        <v>3</v>
      </c>
      <c r="K5" s="162" t="s">
        <v>2</v>
      </c>
      <c r="L5" s="166" t="s">
        <v>3</v>
      </c>
      <c r="M5" s="2"/>
    </row>
    <row r="6" spans="1:13" ht="12.75">
      <c r="A6" s="2"/>
      <c r="B6" s="66"/>
      <c r="C6" s="69"/>
      <c r="D6" s="69"/>
      <c r="E6" s="69"/>
      <c r="F6" s="69"/>
      <c r="G6" s="163"/>
      <c r="H6" s="165"/>
      <c r="I6" s="163"/>
      <c r="J6" s="165"/>
      <c r="K6" s="163"/>
      <c r="L6" s="167"/>
      <c r="M6" s="2"/>
    </row>
    <row r="7" spans="1:13" ht="12.75">
      <c r="A7" s="2"/>
      <c r="B7" s="71">
        <v>1</v>
      </c>
      <c r="C7" s="72">
        <v>4</v>
      </c>
      <c r="D7" s="168" t="s">
        <v>205</v>
      </c>
      <c r="E7" s="168"/>
      <c r="F7" s="169"/>
      <c r="G7" s="73">
        <v>52337</v>
      </c>
      <c r="H7" s="74"/>
      <c r="I7" s="73">
        <v>53324</v>
      </c>
      <c r="J7" s="74"/>
      <c r="K7" s="73">
        <v>53324</v>
      </c>
      <c r="L7" s="75"/>
      <c r="M7" s="2"/>
    </row>
    <row r="8" spans="1:13" ht="12.75">
      <c r="A8" s="2"/>
      <c r="B8" s="71">
        <v>2</v>
      </c>
      <c r="C8" s="70">
        <v>1</v>
      </c>
      <c r="D8" s="170" t="s">
        <v>67</v>
      </c>
      <c r="E8" s="170"/>
      <c r="F8" s="171"/>
      <c r="G8" s="77">
        <v>7870</v>
      </c>
      <c r="H8" s="56"/>
      <c r="I8" s="77">
        <v>7857</v>
      </c>
      <c r="J8" s="56"/>
      <c r="K8" s="77">
        <v>7857</v>
      </c>
      <c r="L8" s="78"/>
      <c r="M8" s="2"/>
    </row>
    <row r="9" spans="1:13" ht="12.75">
      <c r="A9" s="2"/>
      <c r="B9" s="71">
        <v>3</v>
      </c>
      <c r="C9" s="70">
        <v>2</v>
      </c>
      <c r="D9" s="170" t="s">
        <v>68</v>
      </c>
      <c r="E9" s="170"/>
      <c r="F9" s="171"/>
      <c r="G9" s="77">
        <v>12283</v>
      </c>
      <c r="H9" s="56"/>
      <c r="I9" s="77">
        <v>12283</v>
      </c>
      <c r="J9" s="56"/>
      <c r="K9" s="77">
        <v>12283</v>
      </c>
      <c r="L9" s="78"/>
      <c r="M9" s="2"/>
    </row>
    <row r="10" spans="1:13" ht="12.75">
      <c r="A10" s="2"/>
      <c r="B10" s="71">
        <v>4</v>
      </c>
      <c r="C10" s="70">
        <v>3</v>
      </c>
      <c r="D10" s="170" t="s">
        <v>69</v>
      </c>
      <c r="E10" s="170"/>
      <c r="F10" s="171"/>
      <c r="G10" s="77">
        <v>25484</v>
      </c>
      <c r="H10" s="56"/>
      <c r="I10" s="77">
        <v>25484</v>
      </c>
      <c r="J10" s="56"/>
      <c r="K10" s="77">
        <v>25484</v>
      </c>
      <c r="L10" s="78"/>
      <c r="M10" s="2"/>
    </row>
    <row r="11" spans="1:13" ht="12.75">
      <c r="A11" s="2"/>
      <c r="B11" s="71">
        <v>5</v>
      </c>
      <c r="C11" s="70">
        <v>4</v>
      </c>
      <c r="D11" s="170" t="s">
        <v>70</v>
      </c>
      <c r="E11" s="170"/>
      <c r="F11" s="171"/>
      <c r="G11" s="77">
        <v>2100</v>
      </c>
      <c r="H11" s="56"/>
      <c r="I11" s="77">
        <v>3100</v>
      </c>
      <c r="J11" s="56"/>
      <c r="K11" s="77">
        <v>3100</v>
      </c>
      <c r="L11" s="78"/>
      <c r="M11" s="2"/>
    </row>
    <row r="12" spans="1:13" ht="12.75">
      <c r="A12" s="2"/>
      <c r="B12" s="71">
        <v>6</v>
      </c>
      <c r="C12" s="70">
        <v>5</v>
      </c>
      <c r="D12" s="170" t="s">
        <v>71</v>
      </c>
      <c r="E12" s="170"/>
      <c r="F12" s="171"/>
      <c r="G12" s="77">
        <v>600</v>
      </c>
      <c r="H12" s="56"/>
      <c r="I12" s="77">
        <v>1600</v>
      </c>
      <c r="J12" s="56"/>
      <c r="K12" s="77">
        <v>1600</v>
      </c>
      <c r="L12" s="78"/>
      <c r="M12" s="2"/>
    </row>
    <row r="13" spans="1:13" ht="12.75">
      <c r="A13" s="2"/>
      <c r="B13" s="71">
        <v>7</v>
      </c>
      <c r="C13" s="70">
        <v>6</v>
      </c>
      <c r="D13" s="170" t="s">
        <v>72</v>
      </c>
      <c r="E13" s="170"/>
      <c r="F13" s="171"/>
      <c r="G13" s="77">
        <v>1000</v>
      </c>
      <c r="H13" s="56"/>
      <c r="I13" s="77"/>
      <c r="J13" s="56"/>
      <c r="K13" s="77"/>
      <c r="L13" s="78"/>
      <c r="M13" s="2"/>
    </row>
    <row r="14" spans="1:13" ht="12.75">
      <c r="A14" s="2"/>
      <c r="B14" s="71">
        <v>8</v>
      </c>
      <c r="C14" s="70">
        <v>7</v>
      </c>
      <c r="D14" s="170" t="s">
        <v>73</v>
      </c>
      <c r="E14" s="170"/>
      <c r="F14" s="171"/>
      <c r="G14" s="77"/>
      <c r="H14" s="56"/>
      <c r="I14" s="77"/>
      <c r="J14" s="56"/>
      <c r="K14" s="77"/>
      <c r="L14" s="78"/>
      <c r="M14" s="2"/>
    </row>
    <row r="15" spans="1:13" ht="12.75">
      <c r="A15" s="2"/>
      <c r="B15" s="71">
        <v>9</v>
      </c>
      <c r="C15" s="70">
        <v>8</v>
      </c>
      <c r="D15" s="170" t="s">
        <v>74</v>
      </c>
      <c r="E15" s="170"/>
      <c r="F15" s="171"/>
      <c r="G15" s="77">
        <v>3000</v>
      </c>
      <c r="H15" s="56"/>
      <c r="I15" s="77">
        <v>3000</v>
      </c>
      <c r="J15" s="56"/>
      <c r="K15" s="77">
        <v>3000</v>
      </c>
      <c r="L15" s="78"/>
      <c r="M15" s="2"/>
    </row>
    <row r="16" spans="1:13" ht="12.75">
      <c r="A16" s="2"/>
      <c r="B16" s="71">
        <v>10</v>
      </c>
      <c r="C16" s="70">
        <v>9</v>
      </c>
      <c r="D16" s="170" t="s">
        <v>75</v>
      </c>
      <c r="E16" s="170"/>
      <c r="F16" s="171"/>
      <c r="G16" s="77"/>
      <c r="H16" s="56"/>
      <c r="I16" s="77"/>
      <c r="J16" s="56"/>
      <c r="K16" s="77"/>
      <c r="L16" s="78"/>
      <c r="M16" s="2"/>
    </row>
    <row r="17" spans="2:12" ht="12.75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</sheetData>
  <mergeCells count="19">
    <mergeCell ref="D15:F15"/>
    <mergeCell ref="D16:F16"/>
    <mergeCell ref="D11:F11"/>
    <mergeCell ref="D12:F12"/>
    <mergeCell ref="D13:F13"/>
    <mergeCell ref="D14:F14"/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fitToHeight="0" fitToWidth="0"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2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218</v>
      </c>
    </row>
    <row r="2" ht="15.75">
      <c r="B2" s="1" t="s">
        <v>76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67"/>
      <c r="C4" s="68"/>
      <c r="D4" s="68"/>
      <c r="E4" s="68"/>
      <c r="F4" s="68"/>
      <c r="G4" s="160" t="s">
        <v>199</v>
      </c>
      <c r="H4" s="161"/>
      <c r="I4" s="160" t="s">
        <v>200</v>
      </c>
      <c r="J4" s="161"/>
      <c r="K4" s="160" t="s">
        <v>201</v>
      </c>
      <c r="L4" s="160"/>
      <c r="M4" s="2"/>
    </row>
    <row r="5" spans="1:13" ht="12.75">
      <c r="A5" s="2"/>
      <c r="B5" s="66"/>
      <c r="C5" s="69"/>
      <c r="D5" s="69"/>
      <c r="E5" s="69"/>
      <c r="F5" s="69"/>
      <c r="G5" s="162" t="s">
        <v>2</v>
      </c>
      <c r="H5" s="164" t="s">
        <v>3</v>
      </c>
      <c r="I5" s="162" t="s">
        <v>2</v>
      </c>
      <c r="J5" s="164" t="s">
        <v>3</v>
      </c>
      <c r="K5" s="162" t="s">
        <v>2</v>
      </c>
      <c r="L5" s="166" t="s">
        <v>3</v>
      </c>
      <c r="M5" s="2"/>
    </row>
    <row r="6" spans="1:13" ht="12.75">
      <c r="A6" s="2"/>
      <c r="B6" s="66"/>
      <c r="C6" s="69"/>
      <c r="D6" s="69"/>
      <c r="E6" s="69"/>
      <c r="F6" s="69"/>
      <c r="G6" s="163"/>
      <c r="H6" s="165"/>
      <c r="I6" s="163"/>
      <c r="J6" s="165"/>
      <c r="K6" s="163"/>
      <c r="L6" s="167"/>
      <c r="M6" s="2"/>
    </row>
    <row r="7" spans="1:13" ht="12.75">
      <c r="A7" s="2"/>
      <c r="B7" s="71">
        <v>1</v>
      </c>
      <c r="C7" s="72">
        <v>5</v>
      </c>
      <c r="D7" s="168" t="s">
        <v>206</v>
      </c>
      <c r="E7" s="168"/>
      <c r="F7" s="169"/>
      <c r="G7" s="73">
        <v>16231</v>
      </c>
      <c r="H7" s="74"/>
      <c r="I7" s="73">
        <v>16231</v>
      </c>
      <c r="J7" s="74"/>
      <c r="K7" s="73">
        <v>16231</v>
      </c>
      <c r="L7" s="75"/>
      <c r="M7" s="2"/>
    </row>
    <row r="8" spans="1:13" ht="12.75">
      <c r="A8" s="2"/>
      <c r="B8" s="71">
        <v>2</v>
      </c>
      <c r="C8" s="70">
        <v>1</v>
      </c>
      <c r="D8" s="170" t="s">
        <v>78</v>
      </c>
      <c r="E8" s="170"/>
      <c r="F8" s="171"/>
      <c r="G8" s="77"/>
      <c r="H8" s="56"/>
      <c r="I8" s="77"/>
      <c r="J8" s="56"/>
      <c r="K8" s="77"/>
      <c r="L8" s="78"/>
      <c r="M8" s="2"/>
    </row>
    <row r="9" spans="1:13" ht="12.75">
      <c r="A9" s="2"/>
      <c r="B9" s="71">
        <v>3</v>
      </c>
      <c r="C9" s="70">
        <v>2</v>
      </c>
      <c r="D9" s="170" t="s">
        <v>79</v>
      </c>
      <c r="E9" s="170"/>
      <c r="F9" s="171"/>
      <c r="G9" s="77">
        <v>13231</v>
      </c>
      <c r="H9" s="56"/>
      <c r="I9" s="77">
        <v>13231</v>
      </c>
      <c r="J9" s="56"/>
      <c r="K9" s="77">
        <v>13231</v>
      </c>
      <c r="L9" s="78"/>
      <c r="M9" s="2"/>
    </row>
    <row r="10" spans="1:13" ht="12.75">
      <c r="A10" s="2"/>
      <c r="B10" s="71">
        <v>4</v>
      </c>
      <c r="C10" s="70">
        <v>3</v>
      </c>
      <c r="D10" s="170" t="s">
        <v>82</v>
      </c>
      <c r="E10" s="170"/>
      <c r="F10" s="171"/>
      <c r="G10" s="77">
        <v>2800</v>
      </c>
      <c r="H10" s="56"/>
      <c r="I10" s="77">
        <v>2800</v>
      </c>
      <c r="J10" s="56"/>
      <c r="K10" s="77">
        <v>2800</v>
      </c>
      <c r="L10" s="78"/>
      <c r="M10" s="2"/>
    </row>
    <row r="11" spans="1:13" ht="12.75">
      <c r="A11" s="2"/>
      <c r="B11" s="71">
        <v>5</v>
      </c>
      <c r="C11" s="70">
        <v>4</v>
      </c>
      <c r="D11" s="170" t="s">
        <v>84</v>
      </c>
      <c r="E11" s="170"/>
      <c r="F11" s="171"/>
      <c r="G11" s="77">
        <v>200</v>
      </c>
      <c r="H11" s="56"/>
      <c r="I11" s="77">
        <v>200</v>
      </c>
      <c r="J11" s="56"/>
      <c r="K11" s="77">
        <v>200</v>
      </c>
      <c r="L11" s="78"/>
      <c r="M11" s="2"/>
    </row>
    <row r="12" spans="2:12" ht="12.75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</sheetData>
  <mergeCells count="14">
    <mergeCell ref="D11:F11"/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fitToHeight="0" fitToWidth="0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="88" zoomScaleNormal="88" workbookViewId="0" topLeftCell="A1">
      <selection activeCell="J1" sqref="J1:J16384"/>
    </sheetView>
  </sheetViews>
  <sheetFormatPr defaultColWidth="9.140625" defaultRowHeight="12.75"/>
  <cols>
    <col min="1" max="1" width="3.421875" style="0" customWidth="1"/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421875" style="0" customWidth="1"/>
    <col min="9" max="9" width="8.7109375" style="0" customWidth="1"/>
    <col min="10" max="10" width="0.85546875" style="0" customWidth="1"/>
    <col min="11" max="12" width="0" style="0" hidden="1" customWidth="1"/>
    <col min="13" max="13" width="8.7109375" style="0" customWidth="1"/>
    <col min="14" max="15" width="0" style="0" hidden="1" customWidth="1"/>
    <col min="16" max="16" width="8.7109375" style="0" customWidth="1"/>
    <col min="17" max="17" width="0.85546875" style="0" customWidth="1"/>
    <col min="18" max="26" width="0" style="0" hidden="1" customWidth="1"/>
    <col min="27" max="27" width="13.421875" style="0" customWidth="1"/>
    <col min="28" max="28" width="0.71875" style="0" customWidth="1"/>
    <col min="29" max="29" width="10.140625" style="0" customWidth="1"/>
    <col min="30" max="31" width="9.28125" style="0" customWidth="1"/>
  </cols>
  <sheetData>
    <row r="1" ht="12.75" collapsed="1">
      <c r="A1" t="s">
        <v>218</v>
      </c>
    </row>
    <row r="2" ht="15.75">
      <c r="B2" s="1" t="s">
        <v>39</v>
      </c>
    </row>
    <row r="4" spans="2:31" ht="13.5" thickBot="1">
      <c r="B4" s="141"/>
      <c r="C4" s="141"/>
      <c r="D4" s="141"/>
      <c r="E4" s="141"/>
      <c r="F4" s="141"/>
      <c r="G4" s="4" t="s">
        <v>0</v>
      </c>
      <c r="H4" s="5" t="s">
        <v>0</v>
      </c>
      <c r="I4" s="5" t="s">
        <v>0</v>
      </c>
      <c r="J4" s="7"/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7"/>
      <c r="R4" s="8" t="s">
        <v>0</v>
      </c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7"/>
      <c r="AC4" s="4" t="s">
        <v>0</v>
      </c>
      <c r="AD4" s="5" t="s">
        <v>0</v>
      </c>
      <c r="AE4" s="6" t="s">
        <v>0</v>
      </c>
    </row>
    <row r="5" spans="2:31" ht="22.5">
      <c r="B5" s="141"/>
      <c r="C5" s="141"/>
      <c r="D5" s="141"/>
      <c r="E5" s="141"/>
      <c r="F5" s="141"/>
      <c r="G5" s="9" t="s">
        <v>1</v>
      </c>
      <c r="H5" s="10" t="s">
        <v>1</v>
      </c>
      <c r="I5" s="10"/>
      <c r="J5" s="11"/>
      <c r="K5" s="142" t="s">
        <v>2</v>
      </c>
      <c r="L5" s="142"/>
      <c r="M5" s="142"/>
      <c r="N5" s="142"/>
      <c r="O5" s="142"/>
      <c r="P5" s="142"/>
      <c r="Q5" s="11"/>
      <c r="R5" s="142" t="s">
        <v>3</v>
      </c>
      <c r="S5" s="142"/>
      <c r="T5" s="142"/>
      <c r="U5" s="142"/>
      <c r="V5" s="142"/>
      <c r="W5" s="142"/>
      <c r="X5" s="142"/>
      <c r="Y5" s="142"/>
      <c r="Z5" s="142"/>
      <c r="AA5" s="142"/>
      <c r="AB5" s="12"/>
      <c r="AC5" s="13"/>
      <c r="AD5" s="14"/>
      <c r="AE5" s="15"/>
    </row>
    <row r="6" spans="2:31" ht="13.5" thickBot="1">
      <c r="B6" s="143"/>
      <c r="C6" s="144"/>
      <c r="D6" s="144" t="s">
        <v>4</v>
      </c>
      <c r="E6" s="145"/>
      <c r="F6" s="146" t="s">
        <v>5</v>
      </c>
      <c r="G6" s="9" t="s">
        <v>6</v>
      </c>
      <c r="H6" s="10" t="s">
        <v>6</v>
      </c>
      <c r="I6" s="10" t="s">
        <v>6</v>
      </c>
      <c r="J6" s="11"/>
      <c r="K6" s="142"/>
      <c r="L6" s="142"/>
      <c r="M6" s="142"/>
      <c r="N6" s="142"/>
      <c r="O6" s="142"/>
      <c r="P6" s="142"/>
      <c r="Q6" s="11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2"/>
      <c r="AC6" s="13" t="s">
        <v>6</v>
      </c>
      <c r="AD6" s="14" t="s">
        <v>6</v>
      </c>
      <c r="AE6" s="15" t="s">
        <v>6</v>
      </c>
    </row>
    <row r="7" spans="2:31" ht="13.5" thickBot="1">
      <c r="B7" s="143"/>
      <c r="C7" s="144"/>
      <c r="D7" s="144"/>
      <c r="E7" s="145"/>
      <c r="F7" s="146"/>
      <c r="G7" s="9" t="s">
        <v>7</v>
      </c>
      <c r="H7" s="10" t="s">
        <v>7</v>
      </c>
      <c r="I7" s="10" t="s">
        <v>7</v>
      </c>
      <c r="J7" s="11"/>
      <c r="K7" s="147" t="s">
        <v>8</v>
      </c>
      <c r="L7" s="147" t="s">
        <v>10</v>
      </c>
      <c r="M7" s="147" t="s">
        <v>11</v>
      </c>
      <c r="N7" s="147" t="s">
        <v>12</v>
      </c>
      <c r="O7" s="147" t="s">
        <v>13</v>
      </c>
      <c r="P7" s="147" t="s">
        <v>14</v>
      </c>
      <c r="Q7" s="11"/>
      <c r="R7" s="147" t="s">
        <v>9</v>
      </c>
      <c r="S7" s="147" t="s">
        <v>15</v>
      </c>
      <c r="T7" s="147" t="s">
        <v>16</v>
      </c>
      <c r="U7" s="147" t="s">
        <v>17</v>
      </c>
      <c r="V7" s="147" t="s">
        <v>18</v>
      </c>
      <c r="W7" s="147" t="s">
        <v>19</v>
      </c>
      <c r="X7" s="147" t="s">
        <v>20</v>
      </c>
      <c r="Y7" s="147" t="s">
        <v>21</v>
      </c>
      <c r="Z7" s="147" t="s">
        <v>22</v>
      </c>
      <c r="AA7" s="147" t="s">
        <v>14</v>
      </c>
      <c r="AB7" s="12"/>
      <c r="AC7" s="13" t="s">
        <v>7</v>
      </c>
      <c r="AD7" s="14" t="s">
        <v>7</v>
      </c>
      <c r="AE7" s="15" t="s">
        <v>7</v>
      </c>
    </row>
    <row r="8" spans="2:31" ht="13.5" thickBot="1">
      <c r="B8" s="143"/>
      <c r="C8" s="144"/>
      <c r="D8" s="144"/>
      <c r="E8" s="145"/>
      <c r="F8" s="146"/>
      <c r="G8" s="16">
        <v>2011</v>
      </c>
      <c r="H8" s="17">
        <v>2012</v>
      </c>
      <c r="I8" s="17">
        <v>2013</v>
      </c>
      <c r="J8" s="11"/>
      <c r="K8" s="147"/>
      <c r="L8" s="147"/>
      <c r="M8" s="147"/>
      <c r="N8" s="147"/>
      <c r="O8" s="147"/>
      <c r="P8" s="147"/>
      <c r="Q8" s="11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2"/>
      <c r="AC8" s="18">
        <v>2014</v>
      </c>
      <c r="AD8" s="19">
        <v>2015</v>
      </c>
      <c r="AE8" s="20">
        <v>2016</v>
      </c>
    </row>
    <row r="9" spans="2:31" ht="12.75">
      <c r="B9" s="21">
        <v>1</v>
      </c>
      <c r="C9" s="22">
        <v>2</v>
      </c>
      <c r="D9" s="148" t="s">
        <v>40</v>
      </c>
      <c r="E9" s="148"/>
      <c r="F9" s="148"/>
      <c r="G9" s="23">
        <v>213</v>
      </c>
      <c r="H9" s="23">
        <v>590</v>
      </c>
      <c r="I9" s="23">
        <v>900</v>
      </c>
      <c r="J9" s="24"/>
      <c r="K9" s="25"/>
      <c r="L9" s="25"/>
      <c r="M9" s="25">
        <v>1400</v>
      </c>
      <c r="N9" s="25"/>
      <c r="O9" s="25"/>
      <c r="P9" s="25">
        <f aca="true" t="shared" si="0" ref="P9:P15">SUM(K9:O9)</f>
        <v>1400</v>
      </c>
      <c r="Q9" s="24"/>
      <c r="R9" s="25"/>
      <c r="S9" s="25"/>
      <c r="T9" s="25"/>
      <c r="U9" s="25"/>
      <c r="V9" s="25"/>
      <c r="W9" s="25"/>
      <c r="X9" s="25"/>
      <c r="Y9" s="25"/>
      <c r="Z9" s="25"/>
      <c r="AA9" s="25">
        <f aca="true" t="shared" si="1" ref="AA9:AA15">SUM(R9:Z9)</f>
        <v>0</v>
      </c>
      <c r="AB9" s="26"/>
      <c r="AC9" s="27">
        <f aca="true" t="shared" si="2" ref="AC9:AC15">P9+AA9</f>
        <v>1400</v>
      </c>
      <c r="AD9" s="28">
        <v>400</v>
      </c>
      <c r="AE9" s="29">
        <v>400</v>
      </c>
    </row>
    <row r="10" spans="2:31" ht="12.75">
      <c r="B10" s="21">
        <v>2</v>
      </c>
      <c r="C10" s="30">
        <v>1</v>
      </c>
      <c r="D10" s="149" t="s">
        <v>41</v>
      </c>
      <c r="E10" s="149"/>
      <c r="F10" s="149"/>
      <c r="G10" s="31">
        <v>213</v>
      </c>
      <c r="H10" s="31">
        <v>590</v>
      </c>
      <c r="I10" s="31">
        <v>500</v>
      </c>
      <c r="J10" s="24"/>
      <c r="K10" s="32"/>
      <c r="L10" s="32"/>
      <c r="M10" s="32">
        <v>1000</v>
      </c>
      <c r="N10" s="32"/>
      <c r="O10" s="32"/>
      <c r="P10" s="32">
        <f t="shared" si="0"/>
        <v>1000</v>
      </c>
      <c r="Q10" s="24"/>
      <c r="R10" s="32"/>
      <c r="S10" s="32"/>
      <c r="T10" s="32"/>
      <c r="U10" s="32"/>
      <c r="V10" s="32"/>
      <c r="W10" s="32"/>
      <c r="X10" s="32"/>
      <c r="Y10" s="32"/>
      <c r="Z10" s="32"/>
      <c r="AA10" s="32">
        <f t="shared" si="1"/>
        <v>0</v>
      </c>
      <c r="AB10" s="26"/>
      <c r="AC10" s="33">
        <f t="shared" si="2"/>
        <v>1000</v>
      </c>
      <c r="AD10" s="34"/>
      <c r="AE10" s="35"/>
    </row>
    <row r="11" spans="2:31" ht="12.75">
      <c r="B11" s="21">
        <v>3</v>
      </c>
      <c r="C11" s="42"/>
      <c r="D11" s="43" t="s">
        <v>42</v>
      </c>
      <c r="E11" s="151" t="s">
        <v>43</v>
      </c>
      <c r="F11" s="151"/>
      <c r="G11" s="44"/>
      <c r="H11" s="44"/>
      <c r="I11" s="44">
        <v>500</v>
      </c>
      <c r="J11" s="24"/>
      <c r="K11" s="45"/>
      <c r="L11" s="45"/>
      <c r="M11" s="45">
        <v>1000</v>
      </c>
      <c r="N11" s="45"/>
      <c r="O11" s="45"/>
      <c r="P11" s="45">
        <f t="shared" si="0"/>
        <v>1000</v>
      </c>
      <c r="Q11" s="24"/>
      <c r="R11" s="45"/>
      <c r="S11" s="45"/>
      <c r="T11" s="45"/>
      <c r="U11" s="45"/>
      <c r="V11" s="45"/>
      <c r="W11" s="45"/>
      <c r="X11" s="45"/>
      <c r="Y11" s="45"/>
      <c r="Z11" s="45"/>
      <c r="AA11" s="45">
        <f t="shared" si="1"/>
        <v>0</v>
      </c>
      <c r="AB11" s="24"/>
      <c r="AC11" s="46">
        <f t="shared" si="2"/>
        <v>1000</v>
      </c>
      <c r="AD11" s="47"/>
      <c r="AE11" s="48"/>
    </row>
    <row r="12" spans="2:31" ht="12.75">
      <c r="B12" s="21">
        <v>4</v>
      </c>
      <c r="C12" s="30">
        <v>2</v>
      </c>
      <c r="D12" s="149" t="s">
        <v>44</v>
      </c>
      <c r="E12" s="149"/>
      <c r="F12" s="149"/>
      <c r="G12" s="31"/>
      <c r="H12" s="31"/>
      <c r="I12" s="31">
        <v>400</v>
      </c>
      <c r="J12" s="24"/>
      <c r="K12" s="32"/>
      <c r="L12" s="32"/>
      <c r="M12" s="32">
        <v>400</v>
      </c>
      <c r="N12" s="32"/>
      <c r="O12" s="32"/>
      <c r="P12" s="32">
        <f t="shared" si="0"/>
        <v>400</v>
      </c>
      <c r="Q12" s="24"/>
      <c r="R12" s="32"/>
      <c r="S12" s="32"/>
      <c r="T12" s="32"/>
      <c r="U12" s="32"/>
      <c r="V12" s="32"/>
      <c r="W12" s="32"/>
      <c r="X12" s="32"/>
      <c r="Y12" s="32"/>
      <c r="Z12" s="32"/>
      <c r="AA12" s="32">
        <f t="shared" si="1"/>
        <v>0</v>
      </c>
      <c r="AB12" s="26"/>
      <c r="AC12" s="33">
        <f t="shared" si="2"/>
        <v>400</v>
      </c>
      <c r="AD12" s="34">
        <v>400</v>
      </c>
      <c r="AE12" s="35">
        <v>400</v>
      </c>
    </row>
    <row r="13" spans="2:31" ht="12.75">
      <c r="B13" s="21">
        <v>5</v>
      </c>
      <c r="C13" s="42"/>
      <c r="D13" s="43" t="s">
        <v>27</v>
      </c>
      <c r="E13" s="151" t="s">
        <v>28</v>
      </c>
      <c r="F13" s="151"/>
      <c r="G13" s="44"/>
      <c r="H13" s="44"/>
      <c r="I13" s="44">
        <v>400</v>
      </c>
      <c r="J13" s="24"/>
      <c r="K13" s="45"/>
      <c r="L13" s="45"/>
      <c r="M13" s="45">
        <v>400</v>
      </c>
      <c r="N13" s="45"/>
      <c r="O13" s="45"/>
      <c r="P13" s="45">
        <f t="shared" si="0"/>
        <v>400</v>
      </c>
      <c r="Q13" s="24"/>
      <c r="R13" s="45"/>
      <c r="S13" s="45"/>
      <c r="T13" s="45"/>
      <c r="U13" s="45"/>
      <c r="V13" s="45"/>
      <c r="W13" s="45"/>
      <c r="X13" s="45"/>
      <c r="Y13" s="45"/>
      <c r="Z13" s="45"/>
      <c r="AA13" s="45">
        <f t="shared" si="1"/>
        <v>0</v>
      </c>
      <c r="AB13" s="24"/>
      <c r="AC13" s="46">
        <f t="shared" si="2"/>
        <v>400</v>
      </c>
      <c r="AD13" s="47">
        <v>400</v>
      </c>
      <c r="AE13" s="48">
        <v>400</v>
      </c>
    </row>
    <row r="14" spans="2:31" ht="12.75">
      <c r="B14" s="21">
        <v>6</v>
      </c>
      <c r="C14" s="30">
        <v>3</v>
      </c>
      <c r="D14" s="149" t="s">
        <v>45</v>
      </c>
      <c r="E14" s="149"/>
      <c r="F14" s="149"/>
      <c r="G14" s="31"/>
      <c r="H14" s="31"/>
      <c r="I14" s="31"/>
      <c r="J14" s="24"/>
      <c r="K14" s="32"/>
      <c r="L14" s="32"/>
      <c r="M14" s="32"/>
      <c r="N14" s="32"/>
      <c r="O14" s="32"/>
      <c r="P14" s="32">
        <f t="shared" si="0"/>
        <v>0</v>
      </c>
      <c r="Q14" s="24"/>
      <c r="R14" s="32"/>
      <c r="S14" s="32"/>
      <c r="T14" s="32"/>
      <c r="U14" s="32"/>
      <c r="V14" s="32"/>
      <c r="W14" s="32"/>
      <c r="X14" s="32"/>
      <c r="Y14" s="32"/>
      <c r="Z14" s="32"/>
      <c r="AA14" s="32">
        <f t="shared" si="1"/>
        <v>0</v>
      </c>
      <c r="AB14" s="26"/>
      <c r="AC14" s="33">
        <f t="shared" si="2"/>
        <v>0</v>
      </c>
      <c r="AD14" s="34"/>
      <c r="AE14" s="35"/>
    </row>
    <row r="15" spans="2:31" ht="13.5" thickBot="1">
      <c r="B15" s="21">
        <v>7</v>
      </c>
      <c r="C15" s="42"/>
      <c r="D15" s="43" t="s">
        <v>46</v>
      </c>
      <c r="E15" s="151" t="s">
        <v>47</v>
      </c>
      <c r="F15" s="151"/>
      <c r="G15" s="44"/>
      <c r="H15" s="44"/>
      <c r="I15" s="44"/>
      <c r="J15" s="24"/>
      <c r="K15" s="45"/>
      <c r="L15" s="45"/>
      <c r="M15" s="45"/>
      <c r="N15" s="45"/>
      <c r="O15" s="45"/>
      <c r="P15" s="45">
        <f t="shared" si="0"/>
        <v>0</v>
      </c>
      <c r="Q15" s="24"/>
      <c r="R15" s="45"/>
      <c r="S15" s="45"/>
      <c r="T15" s="45"/>
      <c r="U15" s="45"/>
      <c r="V15" s="45"/>
      <c r="W15" s="45"/>
      <c r="X15" s="45"/>
      <c r="Y15" s="45"/>
      <c r="Z15" s="45"/>
      <c r="AA15" s="45">
        <f t="shared" si="1"/>
        <v>0</v>
      </c>
      <c r="AB15" s="24"/>
      <c r="AC15" s="46">
        <f t="shared" si="2"/>
        <v>0</v>
      </c>
      <c r="AD15" s="47"/>
      <c r="AE15" s="48"/>
    </row>
    <row r="16" spans="2:31" ht="12.75">
      <c r="B16" s="49"/>
      <c r="C16" s="49"/>
      <c r="D16" s="49"/>
      <c r="E16" s="49"/>
      <c r="F16" s="49"/>
      <c r="G16" s="49"/>
      <c r="H16" s="49"/>
      <c r="I16" s="49"/>
      <c r="J16" s="3"/>
      <c r="K16" s="49"/>
      <c r="L16" s="49"/>
      <c r="M16" s="49"/>
      <c r="N16" s="49"/>
      <c r="O16" s="49"/>
      <c r="P16" s="49"/>
      <c r="Q16" s="3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2"/>
      <c r="AC16" s="49"/>
      <c r="AD16" s="49"/>
      <c r="AE16" s="49"/>
    </row>
  </sheetData>
  <mergeCells count="31">
    <mergeCell ref="E15:F15"/>
    <mergeCell ref="E11:F11"/>
    <mergeCell ref="D12:F12"/>
    <mergeCell ref="E13:F13"/>
    <mergeCell ref="D14:F14"/>
    <mergeCell ref="Z7:Z8"/>
    <mergeCell ref="AA7:AA8"/>
    <mergeCell ref="D9:F9"/>
    <mergeCell ref="D10:F10"/>
    <mergeCell ref="V7:V8"/>
    <mergeCell ref="W7:W8"/>
    <mergeCell ref="X7:X8"/>
    <mergeCell ref="Y7:Y8"/>
    <mergeCell ref="R7:R8"/>
    <mergeCell ref="S7:S8"/>
    <mergeCell ref="T7:T8"/>
    <mergeCell ref="U7:U8"/>
    <mergeCell ref="M7:M8"/>
    <mergeCell ref="N7:N8"/>
    <mergeCell ref="O7:O8"/>
    <mergeCell ref="P7:P8"/>
    <mergeCell ref="B4:F5"/>
    <mergeCell ref="K5:P6"/>
    <mergeCell ref="R5:AA6"/>
    <mergeCell ref="B6:B8"/>
    <mergeCell ref="C6:C8"/>
    <mergeCell ref="D6:D8"/>
    <mergeCell ref="E6:E8"/>
    <mergeCell ref="F6:F8"/>
    <mergeCell ref="K7:K8"/>
    <mergeCell ref="L7:L8"/>
  </mergeCells>
  <printOptions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workbookViewId="0" topLeftCell="A1">
      <selection activeCell="F28" sqref="F28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218</v>
      </c>
    </row>
    <row r="2" ht="15.75">
      <c r="B2" s="1" t="s">
        <v>86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67"/>
      <c r="C4" s="68"/>
      <c r="D4" s="68"/>
      <c r="E4" s="68"/>
      <c r="F4" s="68"/>
      <c r="G4" s="160" t="s">
        <v>199</v>
      </c>
      <c r="H4" s="161"/>
      <c r="I4" s="160" t="s">
        <v>200</v>
      </c>
      <c r="J4" s="161"/>
      <c r="K4" s="160" t="s">
        <v>201</v>
      </c>
      <c r="L4" s="160"/>
      <c r="M4" s="2"/>
    </row>
    <row r="5" spans="1:13" ht="12.75">
      <c r="A5" s="2"/>
      <c r="B5" s="66"/>
      <c r="C5" s="69"/>
      <c r="D5" s="69"/>
      <c r="E5" s="69"/>
      <c r="F5" s="69"/>
      <c r="G5" s="162" t="s">
        <v>2</v>
      </c>
      <c r="H5" s="164" t="s">
        <v>3</v>
      </c>
      <c r="I5" s="162" t="s">
        <v>2</v>
      </c>
      <c r="J5" s="164" t="s">
        <v>3</v>
      </c>
      <c r="K5" s="162" t="s">
        <v>2</v>
      </c>
      <c r="L5" s="166" t="s">
        <v>3</v>
      </c>
      <c r="M5" s="2"/>
    </row>
    <row r="6" spans="1:13" ht="12.75">
      <c r="A6" s="2"/>
      <c r="B6" s="66"/>
      <c r="C6" s="69"/>
      <c r="D6" s="69"/>
      <c r="E6" s="69"/>
      <c r="F6" s="69"/>
      <c r="G6" s="163"/>
      <c r="H6" s="165"/>
      <c r="I6" s="163"/>
      <c r="J6" s="165"/>
      <c r="K6" s="163"/>
      <c r="L6" s="167"/>
      <c r="M6" s="2"/>
    </row>
    <row r="7" spans="1:13" ht="12.75">
      <c r="A7" s="2"/>
      <c r="B7" s="71">
        <v>1</v>
      </c>
      <c r="C7" s="72">
        <v>6</v>
      </c>
      <c r="D7" s="168" t="s">
        <v>207</v>
      </c>
      <c r="E7" s="168"/>
      <c r="F7" s="169"/>
      <c r="G7" s="73">
        <v>60500</v>
      </c>
      <c r="H7" s="74"/>
      <c r="I7" s="73">
        <v>60500</v>
      </c>
      <c r="J7" s="74"/>
      <c r="K7" s="73">
        <v>60500</v>
      </c>
      <c r="L7" s="75"/>
      <c r="M7" s="2"/>
    </row>
    <row r="8" spans="1:13" ht="12.75">
      <c r="A8" s="2"/>
      <c r="B8" s="71">
        <v>2</v>
      </c>
      <c r="C8" s="70">
        <v>1</v>
      </c>
      <c r="D8" s="170" t="s">
        <v>88</v>
      </c>
      <c r="E8" s="170"/>
      <c r="F8" s="171"/>
      <c r="G8" s="77">
        <v>55500</v>
      </c>
      <c r="H8" s="56"/>
      <c r="I8" s="77">
        <v>55500</v>
      </c>
      <c r="J8" s="56"/>
      <c r="K8" s="77">
        <v>55500</v>
      </c>
      <c r="L8" s="78"/>
      <c r="M8" s="2"/>
    </row>
    <row r="9" spans="1:13" ht="12.75">
      <c r="A9" s="2"/>
      <c r="B9" s="71">
        <v>3</v>
      </c>
      <c r="C9" s="70">
        <v>2</v>
      </c>
      <c r="D9" s="170" t="s">
        <v>91</v>
      </c>
      <c r="E9" s="170"/>
      <c r="F9" s="171"/>
      <c r="G9" s="77"/>
      <c r="H9" s="56"/>
      <c r="I9" s="77"/>
      <c r="J9" s="56"/>
      <c r="K9" s="77"/>
      <c r="L9" s="78"/>
      <c r="M9" s="2"/>
    </row>
    <row r="10" spans="1:13" ht="12.75">
      <c r="A10" s="2"/>
      <c r="B10" s="71">
        <v>4</v>
      </c>
      <c r="C10" s="70">
        <v>3</v>
      </c>
      <c r="D10" s="170" t="s">
        <v>92</v>
      </c>
      <c r="E10" s="170"/>
      <c r="F10" s="171"/>
      <c r="G10" s="77">
        <v>5000</v>
      </c>
      <c r="H10" s="56"/>
      <c r="I10" s="77">
        <v>5000</v>
      </c>
      <c r="J10" s="56"/>
      <c r="K10" s="77">
        <v>5000</v>
      </c>
      <c r="L10" s="78"/>
      <c r="M10" s="2"/>
    </row>
    <row r="11" spans="2:12" ht="12.75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</sheetData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fitToHeight="0" fitToWidth="0"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9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218</v>
      </c>
    </row>
    <row r="2" ht="15.75">
      <c r="B2" s="1" t="s">
        <v>94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67"/>
      <c r="C4" s="68"/>
      <c r="D4" s="68"/>
      <c r="E4" s="68"/>
      <c r="F4" s="68"/>
      <c r="G4" s="160" t="s">
        <v>199</v>
      </c>
      <c r="H4" s="161"/>
      <c r="I4" s="160" t="s">
        <v>200</v>
      </c>
      <c r="J4" s="161"/>
      <c r="K4" s="160" t="s">
        <v>201</v>
      </c>
      <c r="L4" s="160"/>
      <c r="M4" s="2"/>
    </row>
    <row r="5" spans="1:13" ht="12.75">
      <c r="A5" s="2"/>
      <c r="B5" s="66"/>
      <c r="C5" s="69"/>
      <c r="D5" s="69"/>
      <c r="E5" s="69"/>
      <c r="F5" s="69"/>
      <c r="G5" s="162" t="s">
        <v>2</v>
      </c>
      <c r="H5" s="164" t="s">
        <v>3</v>
      </c>
      <c r="I5" s="162" t="s">
        <v>2</v>
      </c>
      <c r="J5" s="164" t="s">
        <v>3</v>
      </c>
      <c r="K5" s="162" t="s">
        <v>2</v>
      </c>
      <c r="L5" s="166" t="s">
        <v>3</v>
      </c>
      <c r="M5" s="2"/>
    </row>
    <row r="6" spans="1:13" ht="12.75">
      <c r="A6" s="2"/>
      <c r="B6" s="66"/>
      <c r="C6" s="69"/>
      <c r="D6" s="69"/>
      <c r="E6" s="69"/>
      <c r="F6" s="69"/>
      <c r="G6" s="163"/>
      <c r="H6" s="165"/>
      <c r="I6" s="163"/>
      <c r="J6" s="165"/>
      <c r="K6" s="163"/>
      <c r="L6" s="167"/>
      <c r="M6" s="2"/>
    </row>
    <row r="7" spans="1:13" ht="12.75">
      <c r="A7" s="2"/>
      <c r="B7" s="71">
        <v>1</v>
      </c>
      <c r="C7" s="72">
        <v>7</v>
      </c>
      <c r="D7" s="168" t="s">
        <v>208</v>
      </c>
      <c r="E7" s="168"/>
      <c r="F7" s="169"/>
      <c r="G7" s="73">
        <v>7000</v>
      </c>
      <c r="H7" s="74"/>
      <c r="I7" s="73">
        <v>5000</v>
      </c>
      <c r="J7" s="74"/>
      <c r="K7" s="73">
        <v>5000</v>
      </c>
      <c r="L7" s="75"/>
      <c r="M7" s="2"/>
    </row>
    <row r="8" spans="1:13" ht="12.75">
      <c r="A8" s="2"/>
      <c r="B8" s="71">
        <v>2</v>
      </c>
      <c r="C8" s="70">
        <v>1</v>
      </c>
      <c r="D8" s="170" t="s">
        <v>96</v>
      </c>
      <c r="E8" s="170"/>
      <c r="F8" s="171"/>
      <c r="G8" s="77">
        <v>7000</v>
      </c>
      <c r="H8" s="56"/>
      <c r="I8" s="77">
        <v>5000</v>
      </c>
      <c r="J8" s="56"/>
      <c r="K8" s="77">
        <v>5000</v>
      </c>
      <c r="L8" s="78"/>
      <c r="M8" s="2"/>
    </row>
    <row r="9" spans="2:12" ht="12.75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</sheetData>
  <mergeCells count="11">
    <mergeCell ref="D7:F7"/>
    <mergeCell ref="D8:F8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fitToHeight="0" fitToWidth="0"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6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218</v>
      </c>
    </row>
    <row r="2" ht="15.75">
      <c r="B2" s="1" t="s">
        <v>99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67"/>
      <c r="C4" s="68"/>
      <c r="D4" s="68"/>
      <c r="E4" s="68"/>
      <c r="F4" s="68"/>
      <c r="G4" s="160" t="s">
        <v>199</v>
      </c>
      <c r="H4" s="161"/>
      <c r="I4" s="160" t="s">
        <v>200</v>
      </c>
      <c r="J4" s="161"/>
      <c r="K4" s="160" t="s">
        <v>201</v>
      </c>
      <c r="L4" s="160"/>
      <c r="M4" s="2"/>
    </row>
    <row r="5" spans="1:13" ht="12.75">
      <c r="A5" s="2"/>
      <c r="B5" s="66"/>
      <c r="C5" s="69"/>
      <c r="D5" s="69"/>
      <c r="E5" s="69"/>
      <c r="F5" s="69"/>
      <c r="G5" s="162" t="s">
        <v>2</v>
      </c>
      <c r="H5" s="164" t="s">
        <v>3</v>
      </c>
      <c r="I5" s="162" t="s">
        <v>2</v>
      </c>
      <c r="J5" s="164" t="s">
        <v>3</v>
      </c>
      <c r="K5" s="162" t="s">
        <v>2</v>
      </c>
      <c r="L5" s="166" t="s">
        <v>3</v>
      </c>
      <c r="M5" s="2"/>
    </row>
    <row r="6" spans="1:13" ht="12.75">
      <c r="A6" s="2"/>
      <c r="B6" s="66"/>
      <c r="C6" s="69"/>
      <c r="D6" s="69"/>
      <c r="E6" s="69"/>
      <c r="F6" s="69"/>
      <c r="G6" s="163"/>
      <c r="H6" s="165"/>
      <c r="I6" s="163"/>
      <c r="J6" s="165"/>
      <c r="K6" s="163"/>
      <c r="L6" s="167"/>
      <c r="M6" s="2"/>
    </row>
    <row r="7" spans="1:13" ht="12.75">
      <c r="A7" s="2"/>
      <c r="B7" s="71">
        <v>1</v>
      </c>
      <c r="C7" s="72">
        <v>8</v>
      </c>
      <c r="D7" s="168" t="s">
        <v>209</v>
      </c>
      <c r="E7" s="168"/>
      <c r="F7" s="169"/>
      <c r="G7" s="73">
        <v>1579334</v>
      </c>
      <c r="H7" s="74">
        <v>21700</v>
      </c>
      <c r="I7" s="73">
        <v>1575089</v>
      </c>
      <c r="J7" s="74"/>
      <c r="K7" s="73">
        <v>1599720</v>
      </c>
      <c r="L7" s="75"/>
      <c r="M7" s="2"/>
    </row>
    <row r="8" spans="1:13" ht="12.75">
      <c r="A8" s="2"/>
      <c r="B8" s="71">
        <v>2</v>
      </c>
      <c r="C8" s="70">
        <v>1</v>
      </c>
      <c r="D8" s="170" t="s">
        <v>101</v>
      </c>
      <c r="E8" s="170"/>
      <c r="F8" s="171"/>
      <c r="G8" s="77">
        <v>213450</v>
      </c>
      <c r="H8" s="56"/>
      <c r="I8" s="77">
        <v>212060</v>
      </c>
      <c r="J8" s="56"/>
      <c r="K8" s="77">
        <v>203305</v>
      </c>
      <c r="L8" s="78"/>
      <c r="M8" s="2"/>
    </row>
    <row r="9" spans="1:13" ht="12.75">
      <c r="A9" s="2"/>
      <c r="B9" s="71">
        <v>3</v>
      </c>
      <c r="C9" s="70">
        <v>2</v>
      </c>
      <c r="D9" s="170" t="s">
        <v>104</v>
      </c>
      <c r="E9" s="170"/>
      <c r="F9" s="171"/>
      <c r="G9" s="77">
        <v>965270</v>
      </c>
      <c r="H9" s="56"/>
      <c r="I9" s="77">
        <v>964590</v>
      </c>
      <c r="J9" s="56"/>
      <c r="K9" s="77">
        <v>996190</v>
      </c>
      <c r="L9" s="78"/>
      <c r="M9" s="2"/>
    </row>
    <row r="10" spans="1:13" ht="12.75">
      <c r="A10" s="2"/>
      <c r="B10" s="71">
        <v>4</v>
      </c>
      <c r="C10" s="70">
        <v>3</v>
      </c>
      <c r="D10" s="170" t="s">
        <v>107</v>
      </c>
      <c r="E10" s="170"/>
      <c r="F10" s="171"/>
      <c r="G10" s="77">
        <v>175360</v>
      </c>
      <c r="H10" s="56"/>
      <c r="I10" s="77">
        <v>175455</v>
      </c>
      <c r="J10" s="56"/>
      <c r="K10" s="77">
        <v>175451</v>
      </c>
      <c r="L10" s="78"/>
      <c r="M10" s="2"/>
    </row>
    <row r="11" spans="1:13" ht="12.75">
      <c r="A11" s="2"/>
      <c r="B11" s="71">
        <v>5</v>
      </c>
      <c r="C11" s="70">
        <v>4</v>
      </c>
      <c r="D11" s="170" t="s">
        <v>110</v>
      </c>
      <c r="E11" s="170"/>
      <c r="F11" s="171"/>
      <c r="G11" s="77">
        <v>46000</v>
      </c>
      <c r="H11" s="56"/>
      <c r="I11" s="77">
        <v>46000</v>
      </c>
      <c r="J11" s="56"/>
      <c r="K11" s="77">
        <v>46000</v>
      </c>
      <c r="L11" s="78"/>
      <c r="M11" s="2"/>
    </row>
    <row r="12" spans="1:13" ht="12.75">
      <c r="A12" s="2"/>
      <c r="B12" s="71">
        <v>6</v>
      </c>
      <c r="C12" s="70">
        <v>5</v>
      </c>
      <c r="D12" s="170" t="s">
        <v>113</v>
      </c>
      <c r="E12" s="170"/>
      <c r="F12" s="171"/>
      <c r="G12" s="77">
        <v>99690</v>
      </c>
      <c r="H12" s="56"/>
      <c r="I12" s="77">
        <v>77200</v>
      </c>
      <c r="J12" s="56"/>
      <c r="K12" s="77">
        <v>77920</v>
      </c>
      <c r="L12" s="78"/>
      <c r="M12" s="2"/>
    </row>
    <row r="13" spans="1:13" ht="12.75">
      <c r="A13" s="2"/>
      <c r="B13" s="71">
        <v>7</v>
      </c>
      <c r="C13" s="70">
        <v>6</v>
      </c>
      <c r="D13" s="170" t="s">
        <v>114</v>
      </c>
      <c r="E13" s="170"/>
      <c r="F13" s="171"/>
      <c r="G13" s="77">
        <v>43380</v>
      </c>
      <c r="H13" s="56"/>
      <c r="I13" s="77">
        <v>44630</v>
      </c>
      <c r="J13" s="56"/>
      <c r="K13" s="77">
        <v>45700</v>
      </c>
      <c r="L13" s="78"/>
      <c r="M13" s="2"/>
    </row>
    <row r="14" spans="1:13" ht="12.75">
      <c r="A14" s="2"/>
      <c r="B14" s="71">
        <v>8</v>
      </c>
      <c r="C14" s="70">
        <v>7</v>
      </c>
      <c r="D14" s="170" t="s">
        <v>115</v>
      </c>
      <c r="E14" s="170"/>
      <c r="F14" s="171"/>
      <c r="G14" s="77">
        <v>29184</v>
      </c>
      <c r="H14" s="56"/>
      <c r="I14" s="77">
        <v>26454</v>
      </c>
      <c r="J14" s="56"/>
      <c r="K14" s="77">
        <v>26454</v>
      </c>
      <c r="L14" s="78"/>
      <c r="M14" s="2"/>
    </row>
    <row r="15" spans="1:13" ht="12.75">
      <c r="A15" s="2"/>
      <c r="B15" s="71">
        <v>9</v>
      </c>
      <c r="C15" s="70">
        <v>8</v>
      </c>
      <c r="D15" s="170" t="s">
        <v>116</v>
      </c>
      <c r="E15" s="170"/>
      <c r="F15" s="171"/>
      <c r="G15" s="77">
        <v>7000</v>
      </c>
      <c r="H15" s="56">
        <v>21700</v>
      </c>
      <c r="I15" s="77">
        <v>28700</v>
      </c>
      <c r="J15" s="56"/>
      <c r="K15" s="77">
        <v>28700</v>
      </c>
      <c r="L15" s="78"/>
      <c r="M15" s="2"/>
    </row>
    <row r="16" spans="2:12" ht="12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</sheetData>
  <mergeCells count="18">
    <mergeCell ref="D15:F15"/>
    <mergeCell ref="D11:F11"/>
    <mergeCell ref="D12:F12"/>
    <mergeCell ref="D13:F13"/>
    <mergeCell ref="D14:F14"/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fitToHeight="0" fitToWidth="0"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218</v>
      </c>
    </row>
    <row r="2" ht="15.75">
      <c r="B2" s="1" t="s">
        <v>117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67"/>
      <c r="C4" s="68"/>
      <c r="D4" s="68"/>
      <c r="E4" s="68"/>
      <c r="F4" s="68"/>
      <c r="G4" s="160" t="s">
        <v>199</v>
      </c>
      <c r="H4" s="161"/>
      <c r="I4" s="160" t="s">
        <v>200</v>
      </c>
      <c r="J4" s="161"/>
      <c r="K4" s="160" t="s">
        <v>201</v>
      </c>
      <c r="L4" s="160"/>
      <c r="M4" s="2"/>
    </row>
    <row r="5" spans="1:13" ht="12.75">
      <c r="A5" s="2"/>
      <c r="B5" s="66"/>
      <c r="C5" s="69"/>
      <c r="D5" s="69"/>
      <c r="E5" s="69"/>
      <c r="F5" s="69"/>
      <c r="G5" s="162" t="s">
        <v>2</v>
      </c>
      <c r="H5" s="164" t="s">
        <v>3</v>
      </c>
      <c r="I5" s="162" t="s">
        <v>2</v>
      </c>
      <c r="J5" s="164" t="s">
        <v>3</v>
      </c>
      <c r="K5" s="162" t="s">
        <v>2</v>
      </c>
      <c r="L5" s="166" t="s">
        <v>3</v>
      </c>
      <c r="M5" s="2"/>
    </row>
    <row r="6" spans="1:13" ht="12.75">
      <c r="A6" s="2"/>
      <c r="B6" s="66"/>
      <c r="C6" s="69"/>
      <c r="D6" s="69"/>
      <c r="E6" s="69"/>
      <c r="F6" s="69"/>
      <c r="G6" s="163"/>
      <c r="H6" s="165"/>
      <c r="I6" s="163"/>
      <c r="J6" s="165"/>
      <c r="K6" s="163"/>
      <c r="L6" s="167"/>
      <c r="M6" s="2"/>
    </row>
    <row r="7" spans="1:13" ht="12.75">
      <c r="A7" s="2"/>
      <c r="B7" s="71">
        <v>1</v>
      </c>
      <c r="C7" s="72">
        <v>9</v>
      </c>
      <c r="D7" s="168" t="s">
        <v>210</v>
      </c>
      <c r="E7" s="168"/>
      <c r="F7" s="169"/>
      <c r="G7" s="73">
        <v>23731</v>
      </c>
      <c r="H7" s="74"/>
      <c r="I7" s="73">
        <v>23731</v>
      </c>
      <c r="J7" s="74"/>
      <c r="K7" s="73">
        <v>23731</v>
      </c>
      <c r="L7" s="75"/>
      <c r="M7" s="2"/>
    </row>
    <row r="8" spans="1:13" ht="12.75">
      <c r="A8" s="2"/>
      <c r="B8" s="71">
        <v>2</v>
      </c>
      <c r="C8" s="70">
        <v>1</v>
      </c>
      <c r="D8" s="170" t="s">
        <v>119</v>
      </c>
      <c r="E8" s="170"/>
      <c r="F8" s="171"/>
      <c r="G8" s="77">
        <v>6321</v>
      </c>
      <c r="H8" s="56"/>
      <c r="I8" s="77">
        <v>6321</v>
      </c>
      <c r="J8" s="56"/>
      <c r="K8" s="77">
        <v>6321</v>
      </c>
      <c r="L8" s="78"/>
      <c r="M8" s="2"/>
    </row>
    <row r="9" spans="1:13" ht="12.75">
      <c r="A9" s="2"/>
      <c r="B9" s="71">
        <v>3</v>
      </c>
      <c r="C9" s="70">
        <v>2</v>
      </c>
      <c r="D9" s="170" t="s">
        <v>122</v>
      </c>
      <c r="E9" s="170"/>
      <c r="F9" s="171"/>
      <c r="G9" s="77">
        <v>17410</v>
      </c>
      <c r="H9" s="56"/>
      <c r="I9" s="77">
        <v>17410</v>
      </c>
      <c r="J9" s="56"/>
      <c r="K9" s="77">
        <v>17410</v>
      </c>
      <c r="L9" s="78"/>
      <c r="M9" s="2"/>
    </row>
    <row r="10" spans="2:12" ht="12.75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</sheetData>
  <mergeCells count="12"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fitToHeight="0" fitToWidth="0"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2"/>
  <sheetViews>
    <sheetView zoomScale="88" zoomScaleNormal="88" workbookViewId="0" topLeftCell="A1">
      <selection activeCell="G23" sqref="G23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218</v>
      </c>
    </row>
    <row r="2" ht="15.75">
      <c r="B2" s="1" t="s">
        <v>123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67"/>
      <c r="C4" s="68"/>
      <c r="D4" s="68"/>
      <c r="E4" s="68"/>
      <c r="F4" s="68"/>
      <c r="G4" s="160" t="s">
        <v>199</v>
      </c>
      <c r="H4" s="161"/>
      <c r="I4" s="160" t="s">
        <v>200</v>
      </c>
      <c r="J4" s="161"/>
      <c r="K4" s="160" t="s">
        <v>201</v>
      </c>
      <c r="L4" s="160"/>
      <c r="M4" s="2"/>
    </row>
    <row r="5" spans="1:13" ht="12.75">
      <c r="A5" s="2"/>
      <c r="B5" s="66"/>
      <c r="C5" s="69"/>
      <c r="D5" s="69"/>
      <c r="E5" s="69"/>
      <c r="F5" s="69"/>
      <c r="G5" s="162" t="s">
        <v>2</v>
      </c>
      <c r="H5" s="164" t="s">
        <v>3</v>
      </c>
      <c r="I5" s="162" t="s">
        <v>2</v>
      </c>
      <c r="J5" s="164" t="s">
        <v>3</v>
      </c>
      <c r="K5" s="162" t="s">
        <v>2</v>
      </c>
      <c r="L5" s="166" t="s">
        <v>3</v>
      </c>
      <c r="M5" s="2"/>
    </row>
    <row r="6" spans="1:13" ht="12.75">
      <c r="A6" s="2"/>
      <c r="B6" s="66"/>
      <c r="C6" s="69"/>
      <c r="D6" s="69"/>
      <c r="E6" s="69"/>
      <c r="F6" s="69"/>
      <c r="G6" s="163"/>
      <c r="H6" s="165"/>
      <c r="I6" s="163"/>
      <c r="J6" s="165"/>
      <c r="K6" s="163"/>
      <c r="L6" s="167"/>
      <c r="M6" s="2"/>
    </row>
    <row r="7" spans="1:13" ht="12.75">
      <c r="A7" s="2"/>
      <c r="B7" s="71">
        <v>1</v>
      </c>
      <c r="C7" s="72">
        <v>10</v>
      </c>
      <c r="D7" s="168" t="s">
        <v>211</v>
      </c>
      <c r="E7" s="168"/>
      <c r="F7" s="169"/>
      <c r="G7" s="73">
        <v>15420</v>
      </c>
      <c r="H7" s="74"/>
      <c r="I7" s="73">
        <v>10420</v>
      </c>
      <c r="J7" s="74"/>
      <c r="K7" s="73">
        <v>10420</v>
      </c>
      <c r="L7" s="75"/>
      <c r="M7" s="2"/>
    </row>
    <row r="8" spans="1:13" ht="12.75">
      <c r="A8" s="2"/>
      <c r="B8" s="71">
        <v>2</v>
      </c>
      <c r="C8" s="70">
        <v>1</v>
      </c>
      <c r="D8" s="170" t="s">
        <v>125</v>
      </c>
      <c r="E8" s="170"/>
      <c r="F8" s="171"/>
      <c r="G8" s="77">
        <v>13360</v>
      </c>
      <c r="H8" s="56"/>
      <c r="I8" s="77">
        <v>10360</v>
      </c>
      <c r="J8" s="56"/>
      <c r="K8" s="77">
        <v>10360</v>
      </c>
      <c r="L8" s="78"/>
      <c r="M8" s="2"/>
    </row>
    <row r="9" spans="1:13" ht="12.75">
      <c r="A9" s="2"/>
      <c r="B9" s="71">
        <v>3</v>
      </c>
      <c r="C9" s="70">
        <v>2</v>
      </c>
      <c r="D9" s="170" t="s">
        <v>128</v>
      </c>
      <c r="E9" s="170"/>
      <c r="F9" s="171"/>
      <c r="G9" s="77">
        <v>2060</v>
      </c>
      <c r="H9" s="56"/>
      <c r="I9" s="77">
        <v>60</v>
      </c>
      <c r="J9" s="56"/>
      <c r="K9" s="77">
        <v>60</v>
      </c>
      <c r="L9" s="78"/>
      <c r="M9" s="2"/>
    </row>
    <row r="10" spans="1:13" ht="12.75">
      <c r="A10" s="2"/>
      <c r="B10" s="71">
        <v>4</v>
      </c>
      <c r="C10" s="70">
        <v>3</v>
      </c>
      <c r="D10" s="170" t="s">
        <v>131</v>
      </c>
      <c r="E10" s="170"/>
      <c r="F10" s="171"/>
      <c r="G10" s="77"/>
      <c r="H10" s="56"/>
      <c r="I10" s="77"/>
      <c r="J10" s="56"/>
      <c r="K10" s="77"/>
      <c r="L10" s="78"/>
      <c r="M10" s="2"/>
    </row>
    <row r="11" spans="1:13" ht="12.75">
      <c r="A11" s="2"/>
      <c r="B11" s="71">
        <v>5</v>
      </c>
      <c r="C11" s="70">
        <v>4</v>
      </c>
      <c r="D11" s="170" t="s">
        <v>132</v>
      </c>
      <c r="E11" s="170"/>
      <c r="F11" s="171"/>
      <c r="G11" s="77"/>
      <c r="H11" s="56"/>
      <c r="I11" s="77"/>
      <c r="J11" s="56"/>
      <c r="K11" s="77"/>
      <c r="L11" s="78"/>
      <c r="M11" s="2"/>
    </row>
    <row r="12" spans="2:12" ht="12.75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</sheetData>
  <mergeCells count="14">
    <mergeCell ref="D11:F11"/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fitToHeight="0" fitToWidth="0"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2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218</v>
      </c>
    </row>
    <row r="2" ht="15.75">
      <c r="B2" s="1" t="s">
        <v>133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67"/>
      <c r="C4" s="68"/>
      <c r="D4" s="68"/>
      <c r="E4" s="68"/>
      <c r="F4" s="68"/>
      <c r="G4" s="160" t="s">
        <v>199</v>
      </c>
      <c r="H4" s="161"/>
      <c r="I4" s="160" t="s">
        <v>200</v>
      </c>
      <c r="J4" s="161"/>
      <c r="K4" s="160" t="s">
        <v>201</v>
      </c>
      <c r="L4" s="160"/>
      <c r="M4" s="2"/>
    </row>
    <row r="5" spans="1:13" ht="12.75">
      <c r="A5" s="2"/>
      <c r="B5" s="66"/>
      <c r="C5" s="69"/>
      <c r="D5" s="69"/>
      <c r="E5" s="69"/>
      <c r="F5" s="69"/>
      <c r="G5" s="162" t="s">
        <v>2</v>
      </c>
      <c r="H5" s="164" t="s">
        <v>3</v>
      </c>
      <c r="I5" s="162" t="s">
        <v>2</v>
      </c>
      <c r="J5" s="164" t="s">
        <v>3</v>
      </c>
      <c r="K5" s="162" t="s">
        <v>2</v>
      </c>
      <c r="L5" s="166" t="s">
        <v>3</v>
      </c>
      <c r="M5" s="2"/>
    </row>
    <row r="6" spans="1:13" ht="12.75">
      <c r="A6" s="2"/>
      <c r="B6" s="66"/>
      <c r="C6" s="69"/>
      <c r="D6" s="69"/>
      <c r="E6" s="69"/>
      <c r="F6" s="69"/>
      <c r="G6" s="163"/>
      <c r="H6" s="165"/>
      <c r="I6" s="163"/>
      <c r="J6" s="165"/>
      <c r="K6" s="163"/>
      <c r="L6" s="167"/>
      <c r="M6" s="2"/>
    </row>
    <row r="7" spans="1:13" ht="12.75">
      <c r="A7" s="2"/>
      <c r="B7" s="71">
        <v>1</v>
      </c>
      <c r="C7" s="72">
        <v>11</v>
      </c>
      <c r="D7" s="168" t="s">
        <v>212</v>
      </c>
      <c r="E7" s="168"/>
      <c r="F7" s="169"/>
      <c r="G7" s="73">
        <v>20000</v>
      </c>
      <c r="H7" s="74"/>
      <c r="I7" s="73">
        <v>20000</v>
      </c>
      <c r="J7" s="74"/>
      <c r="K7" s="73">
        <v>20000</v>
      </c>
      <c r="L7" s="75"/>
      <c r="M7" s="2"/>
    </row>
    <row r="8" spans="1:13" ht="12.75">
      <c r="A8" s="2"/>
      <c r="B8" s="71">
        <v>2</v>
      </c>
      <c r="C8" s="70">
        <v>1</v>
      </c>
      <c r="D8" s="170" t="s">
        <v>135</v>
      </c>
      <c r="E8" s="170"/>
      <c r="F8" s="171"/>
      <c r="G8" s="77"/>
      <c r="H8" s="56"/>
      <c r="I8" s="77"/>
      <c r="J8" s="56"/>
      <c r="K8" s="77"/>
      <c r="L8" s="78"/>
      <c r="M8" s="2"/>
    </row>
    <row r="9" spans="1:13" ht="12.75">
      <c r="A9" s="2"/>
      <c r="B9" s="71">
        <v>3</v>
      </c>
      <c r="C9" s="70">
        <v>2</v>
      </c>
      <c r="D9" s="170" t="s">
        <v>138</v>
      </c>
      <c r="E9" s="170"/>
      <c r="F9" s="171"/>
      <c r="G9" s="77"/>
      <c r="H9" s="56"/>
      <c r="I9" s="77"/>
      <c r="J9" s="56"/>
      <c r="K9" s="77"/>
      <c r="L9" s="78"/>
      <c r="M9" s="2"/>
    </row>
    <row r="10" spans="1:13" ht="12.75">
      <c r="A10" s="2"/>
      <c r="B10" s="71">
        <v>4</v>
      </c>
      <c r="C10" s="70">
        <v>3</v>
      </c>
      <c r="D10" s="170" t="s">
        <v>139</v>
      </c>
      <c r="E10" s="170"/>
      <c r="F10" s="171"/>
      <c r="G10" s="77">
        <v>20000</v>
      </c>
      <c r="H10" s="56"/>
      <c r="I10" s="77">
        <v>20000</v>
      </c>
      <c r="J10" s="56"/>
      <c r="K10" s="77">
        <v>20000</v>
      </c>
      <c r="L10" s="78"/>
      <c r="M10" s="2"/>
    </row>
    <row r="11" spans="1:13" ht="12.75">
      <c r="A11" s="2"/>
      <c r="B11" s="71">
        <v>5</v>
      </c>
      <c r="C11" s="70">
        <v>4</v>
      </c>
      <c r="D11" s="170" t="s">
        <v>141</v>
      </c>
      <c r="E11" s="170"/>
      <c r="F11" s="171"/>
      <c r="G11" s="77"/>
      <c r="H11" s="56"/>
      <c r="I11" s="77"/>
      <c r="J11" s="56"/>
      <c r="K11" s="77"/>
      <c r="L11" s="78"/>
      <c r="M11" s="2"/>
    </row>
    <row r="12" spans="2:12" ht="12.75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</sheetData>
  <mergeCells count="14">
    <mergeCell ref="D11:F11"/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fitToHeight="0" fitToWidth="0"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2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218</v>
      </c>
    </row>
    <row r="2" ht="15.75">
      <c r="B2" s="1" t="s">
        <v>142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67"/>
      <c r="C4" s="68"/>
      <c r="D4" s="68"/>
      <c r="E4" s="68"/>
      <c r="F4" s="68"/>
      <c r="G4" s="160" t="s">
        <v>199</v>
      </c>
      <c r="H4" s="161"/>
      <c r="I4" s="160" t="s">
        <v>200</v>
      </c>
      <c r="J4" s="161"/>
      <c r="K4" s="160" t="s">
        <v>201</v>
      </c>
      <c r="L4" s="160"/>
      <c r="M4" s="2"/>
    </row>
    <row r="5" spans="1:13" ht="12.75">
      <c r="A5" s="2"/>
      <c r="B5" s="66"/>
      <c r="C5" s="69"/>
      <c r="D5" s="69"/>
      <c r="E5" s="69"/>
      <c r="F5" s="69"/>
      <c r="G5" s="162" t="s">
        <v>2</v>
      </c>
      <c r="H5" s="164" t="s">
        <v>3</v>
      </c>
      <c r="I5" s="162" t="s">
        <v>2</v>
      </c>
      <c r="J5" s="164" t="s">
        <v>3</v>
      </c>
      <c r="K5" s="162" t="s">
        <v>2</v>
      </c>
      <c r="L5" s="166" t="s">
        <v>3</v>
      </c>
      <c r="M5" s="2"/>
    </row>
    <row r="6" spans="1:13" ht="12.75">
      <c r="A6" s="2"/>
      <c r="B6" s="66"/>
      <c r="C6" s="69"/>
      <c r="D6" s="69"/>
      <c r="E6" s="69"/>
      <c r="F6" s="69"/>
      <c r="G6" s="163"/>
      <c r="H6" s="165"/>
      <c r="I6" s="163"/>
      <c r="J6" s="165"/>
      <c r="K6" s="163"/>
      <c r="L6" s="167"/>
      <c r="M6" s="2"/>
    </row>
    <row r="7" spans="1:13" ht="12.75">
      <c r="A7" s="2"/>
      <c r="B7" s="71">
        <v>1</v>
      </c>
      <c r="C7" s="72">
        <v>12</v>
      </c>
      <c r="D7" s="168" t="s">
        <v>213</v>
      </c>
      <c r="E7" s="168"/>
      <c r="F7" s="169"/>
      <c r="G7" s="73">
        <v>34500</v>
      </c>
      <c r="H7" s="74"/>
      <c r="I7" s="73">
        <v>34500</v>
      </c>
      <c r="J7" s="74"/>
      <c r="K7" s="73">
        <v>34500</v>
      </c>
      <c r="L7" s="75"/>
      <c r="M7" s="2"/>
    </row>
    <row r="8" spans="1:13" ht="12.75">
      <c r="A8" s="2"/>
      <c r="B8" s="71">
        <v>2</v>
      </c>
      <c r="C8" s="70">
        <v>1</v>
      </c>
      <c r="D8" s="170" t="s">
        <v>144</v>
      </c>
      <c r="E8" s="170"/>
      <c r="F8" s="171"/>
      <c r="G8" s="77">
        <v>34500</v>
      </c>
      <c r="H8" s="56"/>
      <c r="I8" s="77">
        <v>34500</v>
      </c>
      <c r="J8" s="56"/>
      <c r="K8" s="77">
        <v>34500</v>
      </c>
      <c r="L8" s="78"/>
      <c r="M8" s="2"/>
    </row>
    <row r="9" spans="1:13" ht="12.75">
      <c r="A9" s="2"/>
      <c r="B9" s="71">
        <v>3</v>
      </c>
      <c r="C9" s="70">
        <v>2</v>
      </c>
      <c r="D9" s="170" t="s">
        <v>147</v>
      </c>
      <c r="E9" s="170"/>
      <c r="F9" s="171"/>
      <c r="G9" s="77"/>
      <c r="H9" s="56"/>
      <c r="I9" s="77"/>
      <c r="J9" s="56"/>
      <c r="K9" s="77"/>
      <c r="L9" s="78"/>
      <c r="M9" s="2"/>
    </row>
    <row r="10" spans="1:13" ht="12.75">
      <c r="A10" s="2"/>
      <c r="B10" s="71">
        <v>4</v>
      </c>
      <c r="C10" s="76">
        <v>1</v>
      </c>
      <c r="D10" s="172" t="s">
        <v>148</v>
      </c>
      <c r="E10" s="172"/>
      <c r="F10" s="173"/>
      <c r="G10" s="79"/>
      <c r="H10" s="80"/>
      <c r="I10" s="79"/>
      <c r="J10" s="80"/>
      <c r="K10" s="79"/>
      <c r="L10" s="81"/>
      <c r="M10" s="2"/>
    </row>
    <row r="11" spans="1:13" ht="12.75">
      <c r="A11" s="2"/>
      <c r="B11" s="71">
        <v>5</v>
      </c>
      <c r="C11" s="76">
        <v>2</v>
      </c>
      <c r="D11" s="172" t="s">
        <v>149</v>
      </c>
      <c r="E11" s="172"/>
      <c r="F11" s="173"/>
      <c r="G11" s="79"/>
      <c r="H11" s="80"/>
      <c r="I11" s="79"/>
      <c r="J11" s="80"/>
      <c r="K11" s="79"/>
      <c r="L11" s="81"/>
      <c r="M11" s="2"/>
    </row>
    <row r="12" spans="2:12" ht="12.75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</sheetData>
  <mergeCells count="14">
    <mergeCell ref="D11:F11"/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fitToHeight="0" fitToWidth="0"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7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218</v>
      </c>
    </row>
    <row r="2" ht="15.75">
      <c r="B2" s="1" t="s">
        <v>150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67"/>
      <c r="C4" s="68"/>
      <c r="D4" s="68"/>
      <c r="E4" s="68"/>
      <c r="F4" s="68"/>
      <c r="G4" s="160" t="s">
        <v>199</v>
      </c>
      <c r="H4" s="161"/>
      <c r="I4" s="160" t="s">
        <v>200</v>
      </c>
      <c r="J4" s="161"/>
      <c r="K4" s="160" t="s">
        <v>201</v>
      </c>
      <c r="L4" s="160"/>
      <c r="M4" s="2"/>
    </row>
    <row r="5" spans="1:13" ht="12.75">
      <c r="A5" s="2"/>
      <c r="B5" s="66"/>
      <c r="C5" s="69"/>
      <c r="D5" s="69"/>
      <c r="E5" s="69"/>
      <c r="F5" s="69"/>
      <c r="G5" s="162" t="s">
        <v>2</v>
      </c>
      <c r="H5" s="164" t="s">
        <v>3</v>
      </c>
      <c r="I5" s="162" t="s">
        <v>2</v>
      </c>
      <c r="J5" s="164" t="s">
        <v>3</v>
      </c>
      <c r="K5" s="162" t="s">
        <v>2</v>
      </c>
      <c r="L5" s="166" t="s">
        <v>3</v>
      </c>
      <c r="M5" s="2"/>
    </row>
    <row r="6" spans="1:13" ht="12.75">
      <c r="A6" s="2"/>
      <c r="B6" s="66"/>
      <c r="C6" s="69"/>
      <c r="D6" s="69"/>
      <c r="E6" s="69"/>
      <c r="F6" s="69"/>
      <c r="G6" s="163"/>
      <c r="H6" s="165"/>
      <c r="I6" s="163"/>
      <c r="J6" s="165"/>
      <c r="K6" s="163"/>
      <c r="L6" s="167"/>
      <c r="M6" s="2"/>
    </row>
    <row r="7" spans="1:13" ht="12.75">
      <c r="A7" s="2"/>
      <c r="B7" s="71">
        <v>1</v>
      </c>
      <c r="C7" s="72">
        <v>13</v>
      </c>
      <c r="D7" s="168" t="s">
        <v>214</v>
      </c>
      <c r="E7" s="168"/>
      <c r="F7" s="169"/>
      <c r="G7" s="73">
        <v>150943</v>
      </c>
      <c r="H7" s="74">
        <v>99167</v>
      </c>
      <c r="I7" s="73">
        <v>142486</v>
      </c>
      <c r="J7" s="74">
        <v>54818</v>
      </c>
      <c r="K7" s="73">
        <v>109650</v>
      </c>
      <c r="L7" s="75"/>
      <c r="M7" s="2"/>
    </row>
    <row r="8" spans="1:13" ht="12.75">
      <c r="A8" s="2"/>
      <c r="B8" s="71">
        <v>2</v>
      </c>
      <c r="C8" s="70">
        <v>1</v>
      </c>
      <c r="D8" s="170" t="s">
        <v>152</v>
      </c>
      <c r="E8" s="170"/>
      <c r="F8" s="171"/>
      <c r="G8" s="77"/>
      <c r="H8" s="56"/>
      <c r="I8" s="77"/>
      <c r="J8" s="56"/>
      <c r="K8" s="77"/>
      <c r="L8" s="78"/>
      <c r="M8" s="2"/>
    </row>
    <row r="9" spans="1:13" ht="12.75">
      <c r="A9" s="2"/>
      <c r="B9" s="71">
        <v>3</v>
      </c>
      <c r="C9" s="70">
        <v>2</v>
      </c>
      <c r="D9" s="170" t="s">
        <v>155</v>
      </c>
      <c r="E9" s="170"/>
      <c r="F9" s="171"/>
      <c r="G9" s="77">
        <v>1000</v>
      </c>
      <c r="H9" s="56"/>
      <c r="I9" s="77">
        <v>1000</v>
      </c>
      <c r="J9" s="56"/>
      <c r="K9" s="77">
        <v>1000</v>
      </c>
      <c r="L9" s="78"/>
      <c r="M9" s="2"/>
    </row>
    <row r="10" spans="1:13" ht="12.75">
      <c r="A10" s="2"/>
      <c r="B10" s="71">
        <v>4</v>
      </c>
      <c r="C10" s="70">
        <v>3</v>
      </c>
      <c r="D10" s="170" t="s">
        <v>156</v>
      </c>
      <c r="E10" s="170"/>
      <c r="F10" s="171"/>
      <c r="G10" s="77">
        <v>51100</v>
      </c>
      <c r="H10" s="56"/>
      <c r="I10" s="77">
        <v>51100</v>
      </c>
      <c r="J10" s="56"/>
      <c r="K10" s="77">
        <v>51100</v>
      </c>
      <c r="L10" s="78"/>
      <c r="M10" s="2"/>
    </row>
    <row r="11" spans="1:13" ht="12.75">
      <c r="A11" s="2"/>
      <c r="B11" s="71">
        <v>5</v>
      </c>
      <c r="C11" s="70">
        <v>4</v>
      </c>
      <c r="D11" s="170" t="s">
        <v>159</v>
      </c>
      <c r="E11" s="170"/>
      <c r="F11" s="171"/>
      <c r="G11" s="77">
        <v>28000</v>
      </c>
      <c r="H11" s="56"/>
      <c r="I11" s="77">
        <v>28000</v>
      </c>
      <c r="J11" s="56"/>
      <c r="K11" s="77">
        <v>28000</v>
      </c>
      <c r="L11" s="78"/>
      <c r="M11" s="2"/>
    </row>
    <row r="12" spans="1:13" ht="12.75">
      <c r="A12" s="2"/>
      <c r="B12" s="71">
        <v>6</v>
      </c>
      <c r="C12" s="70">
        <v>5</v>
      </c>
      <c r="D12" s="170" t="s">
        <v>160</v>
      </c>
      <c r="E12" s="170"/>
      <c r="F12" s="171"/>
      <c r="G12" s="77">
        <v>15200</v>
      </c>
      <c r="H12" s="56"/>
      <c r="I12" s="77">
        <v>15200</v>
      </c>
      <c r="J12" s="56"/>
      <c r="K12" s="77">
        <v>15200</v>
      </c>
      <c r="L12" s="78"/>
      <c r="M12" s="2"/>
    </row>
    <row r="13" spans="1:13" ht="12.75">
      <c r="A13" s="2"/>
      <c r="B13" s="71">
        <v>7</v>
      </c>
      <c r="C13" s="70">
        <v>6</v>
      </c>
      <c r="D13" s="170" t="s">
        <v>163</v>
      </c>
      <c r="E13" s="170"/>
      <c r="F13" s="171"/>
      <c r="G13" s="77">
        <v>14350</v>
      </c>
      <c r="H13" s="56"/>
      <c r="I13" s="77">
        <v>14350</v>
      </c>
      <c r="J13" s="56"/>
      <c r="K13" s="77">
        <v>14350</v>
      </c>
      <c r="L13" s="78"/>
      <c r="M13" s="2"/>
    </row>
    <row r="14" spans="1:13" ht="12.75">
      <c r="A14" s="2"/>
      <c r="B14" s="71">
        <v>8</v>
      </c>
      <c r="C14" s="70">
        <v>7</v>
      </c>
      <c r="D14" s="170" t="s">
        <v>166</v>
      </c>
      <c r="E14" s="170"/>
      <c r="F14" s="171"/>
      <c r="G14" s="77">
        <v>1781</v>
      </c>
      <c r="H14" s="56"/>
      <c r="I14" s="77"/>
      <c r="J14" s="56"/>
      <c r="K14" s="77"/>
      <c r="L14" s="78"/>
      <c r="M14" s="2"/>
    </row>
    <row r="15" spans="1:13" ht="12.75">
      <c r="A15" s="2"/>
      <c r="B15" s="71">
        <v>9</v>
      </c>
      <c r="C15" s="70">
        <v>8</v>
      </c>
      <c r="D15" s="170" t="s">
        <v>169</v>
      </c>
      <c r="E15" s="170"/>
      <c r="F15" s="171"/>
      <c r="G15" s="77">
        <v>39512</v>
      </c>
      <c r="H15" s="56"/>
      <c r="I15" s="77">
        <v>32476</v>
      </c>
      <c r="J15" s="56">
        <v>54818</v>
      </c>
      <c r="K15" s="77"/>
      <c r="L15" s="78"/>
      <c r="M15" s="2"/>
    </row>
    <row r="16" spans="1:13" ht="12.75">
      <c r="A16" s="2"/>
      <c r="B16" s="71">
        <v>10</v>
      </c>
      <c r="C16" s="70">
        <v>9</v>
      </c>
      <c r="D16" s="170" t="s">
        <v>170</v>
      </c>
      <c r="E16" s="170"/>
      <c r="F16" s="171"/>
      <c r="G16" s="77"/>
      <c r="H16" s="56">
        <v>99167</v>
      </c>
      <c r="I16" s="77">
        <v>360</v>
      </c>
      <c r="J16" s="56"/>
      <c r="K16" s="77"/>
      <c r="L16" s="78"/>
      <c r="M16" s="2"/>
    </row>
    <row r="17" spans="2:12" ht="12.75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</sheetData>
  <mergeCells count="19">
    <mergeCell ref="D15:F15"/>
    <mergeCell ref="D16:F16"/>
    <mergeCell ref="D11:F11"/>
    <mergeCell ref="D12:F12"/>
    <mergeCell ref="D13:F13"/>
    <mergeCell ref="D14:F14"/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fitToHeight="0" fitToWidth="0"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8" zoomScaleNormal="88" workbookViewId="0" topLeftCell="A1">
      <selection activeCell="E32" sqref="E32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6.28125" style="0" customWidth="1"/>
  </cols>
  <sheetData>
    <row r="1" spans="1:7" ht="13.5" collapsed="1" thickBot="1">
      <c r="A1" t="s">
        <v>218</v>
      </c>
      <c r="B1" s="2"/>
      <c r="C1" s="2"/>
      <c r="D1" s="2"/>
      <c r="E1" s="2"/>
      <c r="F1" s="2"/>
      <c r="G1" s="2"/>
    </row>
    <row r="2" spans="1:8" ht="13.5" thickBot="1">
      <c r="A2" s="2"/>
      <c r="B2" s="176" t="s">
        <v>173</v>
      </c>
      <c r="C2" s="177"/>
      <c r="D2" s="180" t="s">
        <v>174</v>
      </c>
      <c r="E2" s="182" t="s">
        <v>175</v>
      </c>
      <c r="F2" s="182" t="s">
        <v>215</v>
      </c>
      <c r="G2" s="174" t="s">
        <v>216</v>
      </c>
      <c r="H2" s="2"/>
    </row>
    <row r="3" spans="1:8" ht="13.5" thickBot="1">
      <c r="A3" s="2"/>
      <c r="B3" s="178"/>
      <c r="C3" s="179"/>
      <c r="D3" s="181"/>
      <c r="E3" s="183"/>
      <c r="F3" s="183"/>
      <c r="G3" s="175"/>
      <c r="H3" s="2"/>
    </row>
    <row r="4" spans="1:8" ht="12.75">
      <c r="A4" s="2"/>
      <c r="B4" s="53" t="s">
        <v>182</v>
      </c>
      <c r="C4" s="54" t="s">
        <v>183</v>
      </c>
      <c r="D4" s="82">
        <v>2635272</v>
      </c>
      <c r="E4" s="128">
        <v>2751313</v>
      </c>
      <c r="F4" s="128">
        <v>2634962</v>
      </c>
      <c r="G4" s="83">
        <v>2565744</v>
      </c>
      <c r="H4" s="2"/>
    </row>
    <row r="5" spans="1:8" ht="12.75">
      <c r="A5" s="2"/>
      <c r="B5" s="55" t="s">
        <v>217</v>
      </c>
      <c r="C5" s="56" t="s">
        <v>184</v>
      </c>
      <c r="D5" s="84">
        <f>SUM(D6:D18)</f>
        <v>2635272</v>
      </c>
      <c r="E5" s="57">
        <f>SUM(E6:E18)</f>
        <v>2702132</v>
      </c>
      <c r="F5" s="57">
        <f>SUM(F6:F18)</f>
        <v>2558897</v>
      </c>
      <c r="G5" s="85">
        <f>SUM(G6:G18)</f>
        <v>2490734</v>
      </c>
      <c r="H5" s="2"/>
    </row>
    <row r="6" spans="1:8" ht="12.75">
      <c r="A6" s="2"/>
      <c r="B6" s="58">
        <f aca="true" t="shared" si="0" ref="B6:B19">B5+1</f>
        <v>3</v>
      </c>
      <c r="C6" s="86" t="s">
        <v>185</v>
      </c>
      <c r="D6" s="129">
        <v>196932</v>
      </c>
      <c r="E6" s="60">
        <v>208156</v>
      </c>
      <c r="F6" s="60">
        <v>199156</v>
      </c>
      <c r="G6" s="98">
        <v>199156</v>
      </c>
      <c r="H6" s="2"/>
    </row>
    <row r="7" spans="1:8" ht="12.75">
      <c r="A7" s="2"/>
      <c r="B7" s="58">
        <f t="shared" si="0"/>
        <v>4</v>
      </c>
      <c r="C7" s="86" t="s">
        <v>186</v>
      </c>
      <c r="D7" s="129">
        <v>900</v>
      </c>
      <c r="E7" s="60">
        <v>1400</v>
      </c>
      <c r="F7" s="60">
        <v>400</v>
      </c>
      <c r="G7" s="98">
        <v>400</v>
      </c>
      <c r="H7" s="2"/>
    </row>
    <row r="8" spans="1:8" ht="12.75">
      <c r="A8" s="2"/>
      <c r="B8" s="58">
        <f t="shared" si="0"/>
        <v>5</v>
      </c>
      <c r="C8" s="86" t="s">
        <v>187</v>
      </c>
      <c r="D8" s="129">
        <v>522943</v>
      </c>
      <c r="E8" s="60">
        <v>411713</v>
      </c>
      <c r="F8" s="60">
        <v>363242</v>
      </c>
      <c r="G8" s="98">
        <v>358102</v>
      </c>
      <c r="H8" s="2"/>
    </row>
    <row r="9" spans="1:8" ht="12.75">
      <c r="A9" s="2"/>
      <c r="B9" s="58">
        <f t="shared" si="0"/>
        <v>6</v>
      </c>
      <c r="C9" s="86" t="s">
        <v>188</v>
      </c>
      <c r="D9" s="129">
        <v>53145</v>
      </c>
      <c r="E9" s="60">
        <v>52337</v>
      </c>
      <c r="F9" s="60">
        <v>53324</v>
      </c>
      <c r="G9" s="98">
        <v>53324</v>
      </c>
      <c r="H9" s="2"/>
    </row>
    <row r="10" spans="1:8" ht="12.75">
      <c r="A10" s="2"/>
      <c r="B10" s="58">
        <f t="shared" si="0"/>
        <v>7</v>
      </c>
      <c r="C10" s="86" t="s">
        <v>189</v>
      </c>
      <c r="D10" s="129">
        <v>21476</v>
      </c>
      <c r="E10" s="60">
        <v>16231</v>
      </c>
      <c r="F10" s="60">
        <v>16231</v>
      </c>
      <c r="G10" s="98">
        <v>16231</v>
      </c>
      <c r="H10" s="2"/>
    </row>
    <row r="11" spans="1:8" ht="12.75">
      <c r="A11" s="2"/>
      <c r="B11" s="58">
        <f t="shared" si="0"/>
        <v>8</v>
      </c>
      <c r="C11" s="86" t="s">
        <v>190</v>
      </c>
      <c r="D11" s="129">
        <v>59100</v>
      </c>
      <c r="E11" s="60">
        <v>60500</v>
      </c>
      <c r="F11" s="60">
        <v>60500</v>
      </c>
      <c r="G11" s="98">
        <v>60500</v>
      </c>
      <c r="H11" s="2"/>
    </row>
    <row r="12" spans="1:8" ht="12.75">
      <c r="A12" s="2"/>
      <c r="B12" s="58">
        <f t="shared" si="0"/>
        <v>9</v>
      </c>
      <c r="C12" s="86" t="s">
        <v>191</v>
      </c>
      <c r="D12" s="129">
        <v>6000</v>
      </c>
      <c r="E12" s="60">
        <v>7000</v>
      </c>
      <c r="F12" s="60">
        <v>5000</v>
      </c>
      <c r="G12" s="98">
        <v>5000</v>
      </c>
      <c r="H12" s="2"/>
    </row>
    <row r="13" spans="1:8" ht="12.75">
      <c r="A13" s="2"/>
      <c r="B13" s="58">
        <f t="shared" si="0"/>
        <v>10</v>
      </c>
      <c r="C13" s="86" t="s">
        <v>192</v>
      </c>
      <c r="D13" s="129">
        <v>1421247</v>
      </c>
      <c r="E13" s="60">
        <v>1601034</v>
      </c>
      <c r="F13" s="60">
        <v>1575089</v>
      </c>
      <c r="G13" s="98">
        <v>1599720</v>
      </c>
      <c r="H13" s="2"/>
    </row>
    <row r="14" spans="1:8" ht="12.75">
      <c r="A14" s="2"/>
      <c r="B14" s="58">
        <f t="shared" si="0"/>
        <v>11</v>
      </c>
      <c r="C14" s="86" t="s">
        <v>193</v>
      </c>
      <c r="D14" s="129">
        <v>25633</v>
      </c>
      <c r="E14" s="60">
        <v>23731</v>
      </c>
      <c r="F14" s="60">
        <v>23731</v>
      </c>
      <c r="G14" s="98">
        <v>23731</v>
      </c>
      <c r="H14" s="2"/>
    </row>
    <row r="15" spans="1:8" ht="12.75">
      <c r="A15" s="2"/>
      <c r="B15" s="58">
        <f t="shared" si="0"/>
        <v>12</v>
      </c>
      <c r="C15" s="86" t="s">
        <v>194</v>
      </c>
      <c r="D15" s="129">
        <v>10360</v>
      </c>
      <c r="E15" s="60">
        <v>15420</v>
      </c>
      <c r="F15" s="60">
        <v>10420</v>
      </c>
      <c r="G15" s="98">
        <v>10420</v>
      </c>
      <c r="H15" s="2"/>
    </row>
    <row r="16" spans="1:8" ht="12.75">
      <c r="A16" s="2"/>
      <c r="B16" s="58">
        <f t="shared" si="0"/>
        <v>13</v>
      </c>
      <c r="C16" s="86" t="s">
        <v>195</v>
      </c>
      <c r="D16" s="129">
        <v>24300</v>
      </c>
      <c r="E16" s="60">
        <v>20000</v>
      </c>
      <c r="F16" s="60">
        <v>20000</v>
      </c>
      <c r="G16" s="98">
        <v>20000</v>
      </c>
      <c r="H16" s="2"/>
    </row>
    <row r="17" spans="1:8" ht="12.75">
      <c r="A17" s="2"/>
      <c r="B17" s="58">
        <f t="shared" si="0"/>
        <v>14</v>
      </c>
      <c r="C17" s="86" t="s">
        <v>196</v>
      </c>
      <c r="D17" s="129">
        <v>40560</v>
      </c>
      <c r="E17" s="60">
        <v>34500</v>
      </c>
      <c r="F17" s="60">
        <v>34500</v>
      </c>
      <c r="G17" s="98">
        <v>34500</v>
      </c>
      <c r="H17" s="2"/>
    </row>
    <row r="18" spans="1:8" ht="13.5" thickBot="1">
      <c r="A18" s="2"/>
      <c r="B18" s="58">
        <f t="shared" si="0"/>
        <v>15</v>
      </c>
      <c r="C18" s="86" t="s">
        <v>197</v>
      </c>
      <c r="D18" s="129">
        <v>252676</v>
      </c>
      <c r="E18" s="60">
        <v>250110</v>
      </c>
      <c r="F18" s="60">
        <v>197304</v>
      </c>
      <c r="G18" s="98">
        <v>109650</v>
      </c>
      <c r="H18" s="2"/>
    </row>
    <row r="19" spans="1:8" ht="13.5" thickBot="1">
      <c r="A19" s="2"/>
      <c r="B19" s="62">
        <f t="shared" si="0"/>
        <v>16</v>
      </c>
      <c r="C19" s="87" t="s">
        <v>198</v>
      </c>
      <c r="D19" s="130">
        <f>D4-D5</f>
        <v>0</v>
      </c>
      <c r="E19" s="88">
        <f>E4-E5</f>
        <v>49181</v>
      </c>
      <c r="F19" s="88">
        <f>F4-F5</f>
        <v>76065</v>
      </c>
      <c r="G19" s="99">
        <f>G4-G5</f>
        <v>75010</v>
      </c>
      <c r="H19" s="2"/>
    </row>
    <row r="20" spans="2:7" ht="12.75">
      <c r="B20" s="2"/>
      <c r="C20" s="2"/>
      <c r="D20" s="2"/>
      <c r="E20" s="2"/>
      <c r="F20" s="2"/>
      <c r="G20" s="2"/>
    </row>
  </sheetData>
  <mergeCells count="5">
    <mergeCell ref="G2:G3"/>
    <mergeCell ref="B2:C3"/>
    <mergeCell ref="D2:D3"/>
    <mergeCell ref="E2:E3"/>
    <mergeCell ref="F2:F3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7"/>
  <sheetViews>
    <sheetView zoomScale="88" zoomScaleNormal="88" workbookViewId="0" topLeftCell="A1">
      <selection activeCell="J1" sqref="J1:J16384"/>
    </sheetView>
  </sheetViews>
  <sheetFormatPr defaultColWidth="9.140625" defaultRowHeight="12.75"/>
  <cols>
    <col min="1" max="1" width="8.8515625" style="0" customWidth="1"/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57421875" style="0" customWidth="1"/>
    <col min="9" max="9" width="8.7109375" style="0" customWidth="1"/>
    <col min="10" max="10" width="0.85546875" style="0" customWidth="1"/>
    <col min="11" max="13" width="8.7109375" style="0" customWidth="1"/>
    <col min="14" max="14" width="0" style="0" hidden="1" customWidth="1"/>
    <col min="15" max="16" width="8.7109375" style="0" customWidth="1"/>
    <col min="17" max="17" width="0.85546875" style="0" customWidth="1"/>
    <col min="18" max="18" width="7.7109375" style="0" customWidth="1"/>
    <col min="19" max="20" width="0" style="0" hidden="1" customWidth="1"/>
    <col min="21" max="21" width="7.7109375" style="0" customWidth="1"/>
    <col min="22" max="22" width="0" style="0" hidden="1" customWidth="1"/>
    <col min="23" max="23" width="7.7109375" style="0" customWidth="1"/>
    <col min="24" max="26" width="0" style="0" hidden="1" customWidth="1"/>
    <col min="27" max="27" width="7.7109375" style="0" customWidth="1"/>
    <col min="28" max="28" width="0.71875" style="0" customWidth="1"/>
    <col min="29" max="29" width="10.140625" style="0" customWidth="1"/>
    <col min="30" max="31" width="9.28125" style="0" customWidth="1"/>
  </cols>
  <sheetData>
    <row r="1" ht="12.75" collapsed="1">
      <c r="A1" t="s">
        <v>218</v>
      </c>
    </row>
    <row r="2" ht="15.75">
      <c r="B2" s="1" t="s">
        <v>48</v>
      </c>
    </row>
    <row r="4" spans="2:31" ht="13.5" thickBot="1">
      <c r="B4" s="141"/>
      <c r="C4" s="141"/>
      <c r="D4" s="141"/>
      <c r="E4" s="141"/>
      <c r="F4" s="141"/>
      <c r="G4" s="4" t="s">
        <v>0</v>
      </c>
      <c r="H4" s="5" t="s">
        <v>0</v>
      </c>
      <c r="I4" s="5" t="s">
        <v>0</v>
      </c>
      <c r="J4" s="7"/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7"/>
      <c r="R4" s="8" t="s">
        <v>0</v>
      </c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7"/>
      <c r="AC4" s="4" t="s">
        <v>0</v>
      </c>
      <c r="AD4" s="5" t="s">
        <v>0</v>
      </c>
      <c r="AE4" s="6" t="s">
        <v>0</v>
      </c>
    </row>
    <row r="5" spans="2:31" ht="22.5">
      <c r="B5" s="141"/>
      <c r="C5" s="141"/>
      <c r="D5" s="141"/>
      <c r="E5" s="141"/>
      <c r="F5" s="141"/>
      <c r="G5" s="9" t="s">
        <v>1</v>
      </c>
      <c r="H5" s="10" t="s">
        <v>1</v>
      </c>
      <c r="I5" s="10"/>
      <c r="J5" s="11"/>
      <c r="K5" s="142" t="s">
        <v>2</v>
      </c>
      <c r="L5" s="142"/>
      <c r="M5" s="142"/>
      <c r="N5" s="142"/>
      <c r="O5" s="142"/>
      <c r="P5" s="142"/>
      <c r="Q5" s="11"/>
      <c r="R5" s="142" t="s">
        <v>3</v>
      </c>
      <c r="S5" s="142"/>
      <c r="T5" s="142"/>
      <c r="U5" s="142"/>
      <c r="V5" s="142"/>
      <c r="W5" s="142"/>
      <c r="X5" s="142"/>
      <c r="Y5" s="142"/>
      <c r="Z5" s="142"/>
      <c r="AA5" s="142"/>
      <c r="AB5" s="12"/>
      <c r="AC5" s="13"/>
      <c r="AD5" s="14"/>
      <c r="AE5" s="15"/>
    </row>
    <row r="6" spans="2:31" ht="13.5" thickBot="1">
      <c r="B6" s="143"/>
      <c r="C6" s="144"/>
      <c r="D6" s="144" t="s">
        <v>4</v>
      </c>
      <c r="E6" s="145"/>
      <c r="F6" s="146" t="s">
        <v>5</v>
      </c>
      <c r="G6" s="9" t="s">
        <v>6</v>
      </c>
      <c r="H6" s="10" t="s">
        <v>6</v>
      </c>
      <c r="I6" s="10" t="s">
        <v>6</v>
      </c>
      <c r="J6" s="11"/>
      <c r="K6" s="142"/>
      <c r="L6" s="142"/>
      <c r="M6" s="142"/>
      <c r="N6" s="142"/>
      <c r="O6" s="142"/>
      <c r="P6" s="142"/>
      <c r="Q6" s="11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2"/>
      <c r="AC6" s="13" t="s">
        <v>6</v>
      </c>
      <c r="AD6" s="14" t="s">
        <v>6</v>
      </c>
      <c r="AE6" s="15" t="s">
        <v>6</v>
      </c>
    </row>
    <row r="7" spans="2:31" ht="13.5" thickBot="1">
      <c r="B7" s="143"/>
      <c r="C7" s="144"/>
      <c r="D7" s="144"/>
      <c r="E7" s="145"/>
      <c r="F7" s="146"/>
      <c r="G7" s="9" t="s">
        <v>7</v>
      </c>
      <c r="H7" s="10" t="s">
        <v>7</v>
      </c>
      <c r="I7" s="10" t="s">
        <v>7</v>
      </c>
      <c r="J7" s="11"/>
      <c r="K7" s="147" t="s">
        <v>8</v>
      </c>
      <c r="L7" s="147" t="s">
        <v>10</v>
      </c>
      <c r="M7" s="147" t="s">
        <v>11</v>
      </c>
      <c r="N7" s="147" t="s">
        <v>12</v>
      </c>
      <c r="O7" s="147" t="s">
        <v>13</v>
      </c>
      <c r="P7" s="147" t="s">
        <v>14</v>
      </c>
      <c r="Q7" s="11"/>
      <c r="R7" s="147" t="s">
        <v>9</v>
      </c>
      <c r="S7" s="147" t="s">
        <v>15</v>
      </c>
      <c r="T7" s="147" t="s">
        <v>16</v>
      </c>
      <c r="U7" s="147" t="s">
        <v>17</v>
      </c>
      <c r="V7" s="147" t="s">
        <v>18</v>
      </c>
      <c r="W7" s="147" t="s">
        <v>19</v>
      </c>
      <c r="X7" s="147" t="s">
        <v>20</v>
      </c>
      <c r="Y7" s="147" t="s">
        <v>21</v>
      </c>
      <c r="Z7" s="147" t="s">
        <v>22</v>
      </c>
      <c r="AA7" s="147" t="s">
        <v>14</v>
      </c>
      <c r="AB7" s="12"/>
      <c r="AC7" s="13" t="s">
        <v>7</v>
      </c>
      <c r="AD7" s="14" t="s">
        <v>7</v>
      </c>
      <c r="AE7" s="15" t="s">
        <v>7</v>
      </c>
    </row>
    <row r="8" spans="2:31" ht="13.5" thickBot="1">
      <c r="B8" s="143"/>
      <c r="C8" s="144"/>
      <c r="D8" s="144"/>
      <c r="E8" s="145"/>
      <c r="F8" s="146"/>
      <c r="G8" s="16">
        <v>2011</v>
      </c>
      <c r="H8" s="17">
        <v>2012</v>
      </c>
      <c r="I8" s="17">
        <v>2013</v>
      </c>
      <c r="J8" s="11"/>
      <c r="K8" s="147"/>
      <c r="L8" s="147"/>
      <c r="M8" s="147"/>
      <c r="N8" s="147"/>
      <c r="O8" s="147"/>
      <c r="P8" s="147"/>
      <c r="Q8" s="11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2"/>
      <c r="AC8" s="18">
        <v>2014</v>
      </c>
      <c r="AD8" s="19">
        <v>2015</v>
      </c>
      <c r="AE8" s="20">
        <v>2016</v>
      </c>
    </row>
    <row r="9" spans="2:31" ht="12.75">
      <c r="B9" s="21">
        <v>1</v>
      </c>
      <c r="C9" s="22">
        <v>3</v>
      </c>
      <c r="D9" s="148" t="s">
        <v>49</v>
      </c>
      <c r="E9" s="148"/>
      <c r="F9" s="148"/>
      <c r="G9" s="23">
        <v>337625</v>
      </c>
      <c r="H9" s="23">
        <v>424111</v>
      </c>
      <c r="I9" s="23">
        <v>312943</v>
      </c>
      <c r="J9" s="24"/>
      <c r="K9" s="25">
        <v>84360</v>
      </c>
      <c r="L9" s="25">
        <v>30249</v>
      </c>
      <c r="M9" s="25">
        <v>183804</v>
      </c>
      <c r="N9" s="25"/>
      <c r="O9" s="25">
        <v>30000</v>
      </c>
      <c r="P9" s="25">
        <f aca="true" t="shared" si="0" ref="P9:P36">SUM(K9:O9)</f>
        <v>328413</v>
      </c>
      <c r="Q9" s="24"/>
      <c r="R9" s="25">
        <v>2600</v>
      </c>
      <c r="S9" s="25"/>
      <c r="T9" s="25"/>
      <c r="U9" s="25">
        <v>10000</v>
      </c>
      <c r="V9" s="25"/>
      <c r="W9" s="25">
        <v>9700</v>
      </c>
      <c r="X9" s="25"/>
      <c r="Y9" s="25"/>
      <c r="Z9" s="25"/>
      <c r="AA9" s="25">
        <f aca="true" t="shared" si="1" ref="AA9:AA36">SUM(R9:Z9)</f>
        <v>22300</v>
      </c>
      <c r="AB9" s="26"/>
      <c r="AC9" s="27">
        <f aca="true" t="shared" si="2" ref="AC9:AC36">P9+AA9</f>
        <v>350713</v>
      </c>
      <c r="AD9" s="28">
        <v>302242</v>
      </c>
      <c r="AE9" s="29">
        <v>297102</v>
      </c>
    </row>
    <row r="10" spans="2:31" ht="12.75">
      <c r="B10" s="21">
        <v>2</v>
      </c>
      <c r="C10" s="30">
        <v>1</v>
      </c>
      <c r="D10" s="149" t="s">
        <v>50</v>
      </c>
      <c r="E10" s="149"/>
      <c r="F10" s="149"/>
      <c r="G10" s="31">
        <v>43315</v>
      </c>
      <c r="H10" s="31">
        <v>40550</v>
      </c>
      <c r="I10" s="31">
        <v>38780</v>
      </c>
      <c r="J10" s="24"/>
      <c r="K10" s="32"/>
      <c r="L10" s="32"/>
      <c r="M10" s="32">
        <v>40427</v>
      </c>
      <c r="N10" s="32"/>
      <c r="O10" s="32"/>
      <c r="P10" s="32">
        <f t="shared" si="0"/>
        <v>40427</v>
      </c>
      <c r="Q10" s="24"/>
      <c r="R10" s="32"/>
      <c r="S10" s="32"/>
      <c r="T10" s="32"/>
      <c r="U10" s="32"/>
      <c r="V10" s="32"/>
      <c r="W10" s="32"/>
      <c r="X10" s="32"/>
      <c r="Y10" s="32"/>
      <c r="Z10" s="32"/>
      <c r="AA10" s="32">
        <f t="shared" si="1"/>
        <v>0</v>
      </c>
      <c r="AB10" s="26"/>
      <c r="AC10" s="33">
        <f t="shared" si="2"/>
        <v>40427</v>
      </c>
      <c r="AD10" s="34">
        <v>40427</v>
      </c>
      <c r="AE10" s="35">
        <v>38327</v>
      </c>
    </row>
    <row r="11" spans="2:31" ht="12.75">
      <c r="B11" s="21">
        <v>3</v>
      </c>
      <c r="C11" s="42"/>
      <c r="D11" s="43" t="s">
        <v>27</v>
      </c>
      <c r="E11" s="151" t="s">
        <v>28</v>
      </c>
      <c r="F11" s="151"/>
      <c r="G11" s="44"/>
      <c r="H11" s="44"/>
      <c r="I11" s="44">
        <v>38780</v>
      </c>
      <c r="J11" s="24"/>
      <c r="K11" s="45"/>
      <c r="L11" s="45"/>
      <c r="M11" s="45">
        <v>40427</v>
      </c>
      <c r="N11" s="45"/>
      <c r="O11" s="45"/>
      <c r="P11" s="45">
        <f t="shared" si="0"/>
        <v>40427</v>
      </c>
      <c r="Q11" s="24"/>
      <c r="R11" s="45"/>
      <c r="S11" s="45"/>
      <c r="T11" s="45"/>
      <c r="U11" s="45"/>
      <c r="V11" s="45"/>
      <c r="W11" s="45"/>
      <c r="X11" s="45"/>
      <c r="Y11" s="45"/>
      <c r="Z11" s="45"/>
      <c r="AA11" s="45">
        <f t="shared" si="1"/>
        <v>0</v>
      </c>
      <c r="AB11" s="24"/>
      <c r="AC11" s="46">
        <f t="shared" si="2"/>
        <v>40427</v>
      </c>
      <c r="AD11" s="47">
        <v>40427</v>
      </c>
      <c r="AE11" s="48">
        <v>38327</v>
      </c>
    </row>
    <row r="12" spans="2:31" ht="12.75">
      <c r="B12" s="21">
        <v>4</v>
      </c>
      <c r="C12" s="42"/>
      <c r="D12" s="43" t="s">
        <v>51</v>
      </c>
      <c r="E12" s="151" t="s">
        <v>52</v>
      </c>
      <c r="F12" s="151"/>
      <c r="G12" s="44"/>
      <c r="H12" s="44"/>
      <c r="I12" s="44"/>
      <c r="J12" s="24"/>
      <c r="K12" s="45"/>
      <c r="L12" s="45"/>
      <c r="M12" s="45"/>
      <c r="N12" s="45"/>
      <c r="O12" s="45"/>
      <c r="P12" s="45">
        <f t="shared" si="0"/>
        <v>0</v>
      </c>
      <c r="Q12" s="24"/>
      <c r="R12" s="45"/>
      <c r="S12" s="45"/>
      <c r="T12" s="45"/>
      <c r="U12" s="45"/>
      <c r="V12" s="45"/>
      <c r="W12" s="45"/>
      <c r="X12" s="45"/>
      <c r="Y12" s="45"/>
      <c r="Z12" s="45"/>
      <c r="AA12" s="45">
        <f t="shared" si="1"/>
        <v>0</v>
      </c>
      <c r="AB12" s="24"/>
      <c r="AC12" s="46">
        <f t="shared" si="2"/>
        <v>0</v>
      </c>
      <c r="AD12" s="47"/>
      <c r="AE12" s="48"/>
    </row>
    <row r="13" spans="2:31" ht="12.75">
      <c r="B13" s="21">
        <v>5</v>
      </c>
      <c r="C13" s="30">
        <v>2</v>
      </c>
      <c r="D13" s="149" t="s">
        <v>53</v>
      </c>
      <c r="E13" s="149"/>
      <c r="F13" s="149"/>
      <c r="G13" s="31">
        <v>1485</v>
      </c>
      <c r="H13" s="31">
        <v>3310</v>
      </c>
      <c r="I13" s="31"/>
      <c r="J13" s="24"/>
      <c r="K13" s="32"/>
      <c r="L13" s="32"/>
      <c r="M13" s="32">
        <v>3700</v>
      </c>
      <c r="N13" s="32"/>
      <c r="O13" s="32"/>
      <c r="P13" s="32">
        <f t="shared" si="0"/>
        <v>3700</v>
      </c>
      <c r="Q13" s="24"/>
      <c r="R13" s="32"/>
      <c r="S13" s="32"/>
      <c r="T13" s="32"/>
      <c r="U13" s="32"/>
      <c r="V13" s="32"/>
      <c r="W13" s="32"/>
      <c r="X13" s="32"/>
      <c r="Y13" s="32"/>
      <c r="Z13" s="32"/>
      <c r="AA13" s="32">
        <f t="shared" si="1"/>
        <v>0</v>
      </c>
      <c r="AB13" s="26"/>
      <c r="AC13" s="33">
        <f t="shared" si="2"/>
        <v>3700</v>
      </c>
      <c r="AD13" s="34">
        <v>3700</v>
      </c>
      <c r="AE13" s="35">
        <v>3700</v>
      </c>
    </row>
    <row r="14" spans="2:31" ht="12.75">
      <c r="B14" s="21">
        <v>6</v>
      </c>
      <c r="C14" s="42"/>
      <c r="D14" s="43" t="s">
        <v>27</v>
      </c>
      <c r="E14" s="151" t="s">
        <v>28</v>
      </c>
      <c r="F14" s="151"/>
      <c r="G14" s="44"/>
      <c r="H14" s="44"/>
      <c r="I14" s="44"/>
      <c r="J14" s="24"/>
      <c r="K14" s="45"/>
      <c r="L14" s="45"/>
      <c r="M14" s="45">
        <v>3700</v>
      </c>
      <c r="N14" s="45"/>
      <c r="O14" s="45"/>
      <c r="P14" s="45">
        <f t="shared" si="0"/>
        <v>3700</v>
      </c>
      <c r="Q14" s="24"/>
      <c r="R14" s="45"/>
      <c r="S14" s="45"/>
      <c r="T14" s="45"/>
      <c r="U14" s="45"/>
      <c r="V14" s="45"/>
      <c r="W14" s="45"/>
      <c r="X14" s="45"/>
      <c r="Y14" s="45"/>
      <c r="Z14" s="45"/>
      <c r="AA14" s="45">
        <f t="shared" si="1"/>
        <v>0</v>
      </c>
      <c r="AB14" s="24"/>
      <c r="AC14" s="46">
        <f t="shared" si="2"/>
        <v>3700</v>
      </c>
      <c r="AD14" s="47">
        <v>3700</v>
      </c>
      <c r="AE14" s="48">
        <v>3700</v>
      </c>
    </row>
    <row r="15" spans="2:31" ht="12.75">
      <c r="B15" s="21">
        <v>7</v>
      </c>
      <c r="C15" s="30">
        <v>3</v>
      </c>
      <c r="D15" s="149" t="s">
        <v>54</v>
      </c>
      <c r="E15" s="149"/>
      <c r="F15" s="149"/>
      <c r="G15" s="31">
        <v>14485</v>
      </c>
      <c r="H15" s="31">
        <v>8431</v>
      </c>
      <c r="I15" s="31">
        <v>16450</v>
      </c>
      <c r="J15" s="24"/>
      <c r="K15" s="32"/>
      <c r="L15" s="32">
        <v>454</v>
      </c>
      <c r="M15" s="32">
        <v>36926</v>
      </c>
      <c r="N15" s="32"/>
      <c r="O15" s="32"/>
      <c r="P15" s="32">
        <f t="shared" si="0"/>
        <v>37380</v>
      </c>
      <c r="Q15" s="24"/>
      <c r="R15" s="32"/>
      <c r="S15" s="32"/>
      <c r="T15" s="32"/>
      <c r="U15" s="32"/>
      <c r="V15" s="32"/>
      <c r="W15" s="32"/>
      <c r="X15" s="32"/>
      <c r="Y15" s="32"/>
      <c r="Z15" s="32"/>
      <c r="AA15" s="32">
        <f t="shared" si="1"/>
        <v>0</v>
      </c>
      <c r="AB15" s="26"/>
      <c r="AC15" s="33">
        <f t="shared" si="2"/>
        <v>37380</v>
      </c>
      <c r="AD15" s="34">
        <v>31380</v>
      </c>
      <c r="AE15" s="35">
        <v>31380</v>
      </c>
    </row>
    <row r="16" spans="2:31" ht="12.75">
      <c r="B16" s="21">
        <v>8</v>
      </c>
      <c r="C16" s="42"/>
      <c r="D16" s="43" t="s">
        <v>27</v>
      </c>
      <c r="E16" s="151" t="s">
        <v>28</v>
      </c>
      <c r="F16" s="151"/>
      <c r="G16" s="44"/>
      <c r="H16" s="44"/>
      <c r="I16" s="44">
        <v>16450</v>
      </c>
      <c r="J16" s="24"/>
      <c r="K16" s="45"/>
      <c r="L16" s="45">
        <v>454</v>
      </c>
      <c r="M16" s="45">
        <v>7116</v>
      </c>
      <c r="N16" s="45"/>
      <c r="O16" s="45"/>
      <c r="P16" s="45">
        <f t="shared" si="0"/>
        <v>7570</v>
      </c>
      <c r="Q16" s="24"/>
      <c r="R16" s="45"/>
      <c r="S16" s="45"/>
      <c r="T16" s="45"/>
      <c r="U16" s="45"/>
      <c r="V16" s="45"/>
      <c r="W16" s="45"/>
      <c r="X16" s="45"/>
      <c r="Y16" s="45"/>
      <c r="Z16" s="45"/>
      <c r="AA16" s="45">
        <f t="shared" si="1"/>
        <v>0</v>
      </c>
      <c r="AB16" s="24"/>
      <c r="AC16" s="46">
        <f t="shared" si="2"/>
        <v>7570</v>
      </c>
      <c r="AD16" s="47">
        <v>1570</v>
      </c>
      <c r="AE16" s="48">
        <v>1570</v>
      </c>
    </row>
    <row r="17" spans="2:31" ht="12.75">
      <c r="B17" s="21">
        <v>9</v>
      </c>
      <c r="C17" s="42"/>
      <c r="D17" s="43" t="s">
        <v>34</v>
      </c>
      <c r="E17" s="151" t="s">
        <v>35</v>
      </c>
      <c r="F17" s="151"/>
      <c r="G17" s="44"/>
      <c r="H17" s="44"/>
      <c r="I17" s="44"/>
      <c r="J17" s="24"/>
      <c r="K17" s="45"/>
      <c r="L17" s="45"/>
      <c r="M17" s="45">
        <v>29810</v>
      </c>
      <c r="N17" s="45"/>
      <c r="O17" s="45"/>
      <c r="P17" s="45">
        <f t="shared" si="0"/>
        <v>29810</v>
      </c>
      <c r="Q17" s="24"/>
      <c r="R17" s="45"/>
      <c r="S17" s="45"/>
      <c r="T17" s="45"/>
      <c r="U17" s="45"/>
      <c r="V17" s="45"/>
      <c r="W17" s="45"/>
      <c r="X17" s="45"/>
      <c r="Y17" s="45"/>
      <c r="Z17" s="45"/>
      <c r="AA17" s="45">
        <f t="shared" si="1"/>
        <v>0</v>
      </c>
      <c r="AB17" s="24"/>
      <c r="AC17" s="46">
        <f t="shared" si="2"/>
        <v>29810</v>
      </c>
      <c r="AD17" s="47">
        <v>29810</v>
      </c>
      <c r="AE17" s="48">
        <v>29810</v>
      </c>
    </row>
    <row r="18" spans="2:31" ht="12.75">
      <c r="B18" s="21">
        <v>10</v>
      </c>
      <c r="C18" s="42"/>
      <c r="D18" s="43" t="s">
        <v>51</v>
      </c>
      <c r="E18" s="151" t="s">
        <v>52</v>
      </c>
      <c r="F18" s="151"/>
      <c r="G18" s="44"/>
      <c r="H18" s="44"/>
      <c r="I18" s="44"/>
      <c r="J18" s="24"/>
      <c r="K18" s="45"/>
      <c r="L18" s="45"/>
      <c r="M18" s="45"/>
      <c r="N18" s="45"/>
      <c r="O18" s="45"/>
      <c r="P18" s="45">
        <f t="shared" si="0"/>
        <v>0</v>
      </c>
      <c r="Q18" s="24"/>
      <c r="R18" s="45"/>
      <c r="S18" s="45"/>
      <c r="T18" s="45"/>
      <c r="U18" s="45"/>
      <c r="V18" s="45"/>
      <c r="W18" s="45"/>
      <c r="X18" s="45"/>
      <c r="Y18" s="45"/>
      <c r="Z18" s="45"/>
      <c r="AA18" s="45">
        <f t="shared" si="1"/>
        <v>0</v>
      </c>
      <c r="AB18" s="24"/>
      <c r="AC18" s="46">
        <f t="shared" si="2"/>
        <v>0</v>
      </c>
      <c r="AD18" s="47"/>
      <c r="AE18" s="48"/>
    </row>
    <row r="19" spans="2:31" ht="12.75">
      <c r="B19" s="21">
        <v>11</v>
      </c>
      <c r="C19" s="30">
        <v>4</v>
      </c>
      <c r="D19" s="149" t="s">
        <v>55</v>
      </c>
      <c r="E19" s="149"/>
      <c r="F19" s="149"/>
      <c r="G19" s="31">
        <v>35009</v>
      </c>
      <c r="H19" s="31">
        <v>41540</v>
      </c>
      <c r="I19" s="31">
        <v>43000</v>
      </c>
      <c r="J19" s="24"/>
      <c r="K19" s="32"/>
      <c r="L19" s="32"/>
      <c r="M19" s="32">
        <v>4000</v>
      </c>
      <c r="N19" s="32"/>
      <c r="O19" s="32">
        <v>30000</v>
      </c>
      <c r="P19" s="32">
        <f t="shared" si="0"/>
        <v>34000</v>
      </c>
      <c r="Q19" s="24"/>
      <c r="R19" s="32"/>
      <c r="S19" s="32"/>
      <c r="T19" s="32"/>
      <c r="U19" s="32"/>
      <c r="V19" s="32"/>
      <c r="W19" s="32"/>
      <c r="X19" s="32"/>
      <c r="Y19" s="32"/>
      <c r="Z19" s="32"/>
      <c r="AA19" s="32">
        <f t="shared" si="1"/>
        <v>0</v>
      </c>
      <c r="AB19" s="26"/>
      <c r="AC19" s="33">
        <f t="shared" si="2"/>
        <v>34000</v>
      </c>
      <c r="AD19" s="34">
        <v>32000</v>
      </c>
      <c r="AE19" s="35">
        <v>31000</v>
      </c>
    </row>
    <row r="20" spans="2:31" ht="12.75">
      <c r="B20" s="21">
        <v>12</v>
      </c>
      <c r="C20" s="42"/>
      <c r="D20" s="43" t="s">
        <v>34</v>
      </c>
      <c r="E20" s="151" t="s">
        <v>35</v>
      </c>
      <c r="F20" s="151"/>
      <c r="G20" s="44"/>
      <c r="H20" s="44"/>
      <c r="I20" s="44">
        <v>7000</v>
      </c>
      <c r="J20" s="24"/>
      <c r="K20" s="45"/>
      <c r="L20" s="45"/>
      <c r="M20" s="45">
        <v>4000</v>
      </c>
      <c r="N20" s="45"/>
      <c r="O20" s="45"/>
      <c r="P20" s="45">
        <f t="shared" si="0"/>
        <v>4000</v>
      </c>
      <c r="Q20" s="24"/>
      <c r="R20" s="45"/>
      <c r="S20" s="45"/>
      <c r="T20" s="45"/>
      <c r="U20" s="45"/>
      <c r="V20" s="45"/>
      <c r="W20" s="45"/>
      <c r="X20" s="45"/>
      <c r="Y20" s="45"/>
      <c r="Z20" s="45"/>
      <c r="AA20" s="45">
        <f t="shared" si="1"/>
        <v>0</v>
      </c>
      <c r="AB20" s="24"/>
      <c r="AC20" s="46">
        <f t="shared" si="2"/>
        <v>4000</v>
      </c>
      <c r="AD20" s="47">
        <v>4000</v>
      </c>
      <c r="AE20" s="48">
        <v>4000</v>
      </c>
    </row>
    <row r="21" spans="2:31" ht="12.75">
      <c r="B21" s="21">
        <v>13</v>
      </c>
      <c r="C21" s="42"/>
      <c r="D21" s="43" t="s">
        <v>56</v>
      </c>
      <c r="E21" s="151" t="s">
        <v>57</v>
      </c>
      <c r="F21" s="151"/>
      <c r="G21" s="44"/>
      <c r="H21" s="44"/>
      <c r="I21" s="44">
        <v>36000</v>
      </c>
      <c r="J21" s="24"/>
      <c r="K21" s="45"/>
      <c r="L21" s="45"/>
      <c r="M21" s="45"/>
      <c r="N21" s="45"/>
      <c r="O21" s="45">
        <v>30000</v>
      </c>
      <c r="P21" s="45">
        <f t="shared" si="0"/>
        <v>30000</v>
      </c>
      <c r="Q21" s="24"/>
      <c r="R21" s="45"/>
      <c r="S21" s="45"/>
      <c r="T21" s="45"/>
      <c r="U21" s="45"/>
      <c r="V21" s="45"/>
      <c r="W21" s="45"/>
      <c r="X21" s="45"/>
      <c r="Y21" s="45"/>
      <c r="Z21" s="45"/>
      <c r="AA21" s="45">
        <f t="shared" si="1"/>
        <v>0</v>
      </c>
      <c r="AB21" s="24"/>
      <c r="AC21" s="46">
        <f t="shared" si="2"/>
        <v>30000</v>
      </c>
      <c r="AD21" s="47">
        <v>28000</v>
      </c>
      <c r="AE21" s="48">
        <v>27000</v>
      </c>
    </row>
    <row r="22" spans="2:31" ht="12.75">
      <c r="B22" s="21">
        <v>14</v>
      </c>
      <c r="C22" s="30">
        <v>5</v>
      </c>
      <c r="D22" s="149" t="s">
        <v>58</v>
      </c>
      <c r="E22" s="149"/>
      <c r="F22" s="149"/>
      <c r="G22" s="31"/>
      <c r="H22" s="31">
        <v>5957</v>
      </c>
      <c r="I22" s="31">
        <v>11190</v>
      </c>
      <c r="J22" s="24"/>
      <c r="K22" s="32"/>
      <c r="L22" s="32"/>
      <c r="M22" s="32">
        <v>300</v>
      </c>
      <c r="N22" s="32"/>
      <c r="O22" s="32"/>
      <c r="P22" s="32">
        <f t="shared" si="0"/>
        <v>300</v>
      </c>
      <c r="Q22" s="24"/>
      <c r="R22" s="32">
        <v>2600</v>
      </c>
      <c r="S22" s="32"/>
      <c r="T22" s="32"/>
      <c r="U22" s="32"/>
      <c r="V22" s="32"/>
      <c r="W22" s="32"/>
      <c r="X22" s="32"/>
      <c r="Y22" s="32"/>
      <c r="Z22" s="32"/>
      <c r="AA22" s="32">
        <f t="shared" si="1"/>
        <v>2600</v>
      </c>
      <c r="AB22" s="26"/>
      <c r="AC22" s="33">
        <f t="shared" si="2"/>
        <v>2900</v>
      </c>
      <c r="AD22" s="34">
        <v>2240</v>
      </c>
      <c r="AE22" s="35">
        <v>200</v>
      </c>
    </row>
    <row r="23" spans="2:31" ht="12.75">
      <c r="B23" s="21">
        <v>15</v>
      </c>
      <c r="C23" s="42"/>
      <c r="D23" s="43" t="s">
        <v>51</v>
      </c>
      <c r="E23" s="151" t="s">
        <v>52</v>
      </c>
      <c r="F23" s="151"/>
      <c r="G23" s="44"/>
      <c r="H23" s="44"/>
      <c r="I23" s="44">
        <v>11190</v>
      </c>
      <c r="J23" s="24"/>
      <c r="K23" s="45"/>
      <c r="L23" s="45"/>
      <c r="M23" s="45">
        <v>300</v>
      </c>
      <c r="N23" s="45"/>
      <c r="O23" s="45"/>
      <c r="P23" s="45">
        <f t="shared" si="0"/>
        <v>300</v>
      </c>
      <c r="Q23" s="24"/>
      <c r="R23" s="45">
        <v>2600</v>
      </c>
      <c r="S23" s="45"/>
      <c r="T23" s="45"/>
      <c r="U23" s="45"/>
      <c r="V23" s="45"/>
      <c r="W23" s="45"/>
      <c r="X23" s="45"/>
      <c r="Y23" s="45"/>
      <c r="Z23" s="45"/>
      <c r="AA23" s="45">
        <f t="shared" si="1"/>
        <v>2600</v>
      </c>
      <c r="AB23" s="24"/>
      <c r="AC23" s="46">
        <f t="shared" si="2"/>
        <v>2900</v>
      </c>
      <c r="AD23" s="47">
        <v>2240</v>
      </c>
      <c r="AE23" s="48">
        <v>200</v>
      </c>
    </row>
    <row r="24" spans="2:31" ht="12.75">
      <c r="B24" s="21">
        <v>16</v>
      </c>
      <c r="C24" s="30">
        <v>6</v>
      </c>
      <c r="D24" s="149" t="s">
        <v>59</v>
      </c>
      <c r="E24" s="149"/>
      <c r="F24" s="149"/>
      <c r="G24" s="31">
        <v>3982</v>
      </c>
      <c r="H24" s="31">
        <v>3543</v>
      </c>
      <c r="I24" s="31">
        <v>4672</v>
      </c>
      <c r="J24" s="24"/>
      <c r="K24" s="32"/>
      <c r="L24" s="32"/>
      <c r="M24" s="32">
        <v>5125</v>
      </c>
      <c r="N24" s="32"/>
      <c r="O24" s="32"/>
      <c r="P24" s="32">
        <f t="shared" si="0"/>
        <v>5125</v>
      </c>
      <c r="Q24" s="24"/>
      <c r="R24" s="32"/>
      <c r="S24" s="32"/>
      <c r="T24" s="32"/>
      <c r="U24" s="32"/>
      <c r="V24" s="32"/>
      <c r="W24" s="32"/>
      <c r="X24" s="32"/>
      <c r="Y24" s="32"/>
      <c r="Z24" s="32"/>
      <c r="AA24" s="32">
        <f t="shared" si="1"/>
        <v>0</v>
      </c>
      <c r="AB24" s="26"/>
      <c r="AC24" s="33">
        <f t="shared" si="2"/>
        <v>5125</v>
      </c>
      <c r="AD24" s="34">
        <v>5125</v>
      </c>
      <c r="AE24" s="35">
        <v>5125</v>
      </c>
    </row>
    <row r="25" spans="2:31" ht="12.75">
      <c r="B25" s="21">
        <v>17</v>
      </c>
      <c r="C25" s="42"/>
      <c r="D25" s="43" t="s">
        <v>27</v>
      </c>
      <c r="E25" s="151" t="s">
        <v>28</v>
      </c>
      <c r="F25" s="151"/>
      <c r="G25" s="44"/>
      <c r="H25" s="44"/>
      <c r="I25" s="44">
        <v>4672</v>
      </c>
      <c r="J25" s="24"/>
      <c r="K25" s="45"/>
      <c r="L25" s="45"/>
      <c r="M25" s="45">
        <v>5125</v>
      </c>
      <c r="N25" s="45"/>
      <c r="O25" s="45"/>
      <c r="P25" s="45">
        <f t="shared" si="0"/>
        <v>5125</v>
      </c>
      <c r="Q25" s="24"/>
      <c r="R25" s="45"/>
      <c r="S25" s="45"/>
      <c r="T25" s="45"/>
      <c r="U25" s="45"/>
      <c r="V25" s="45"/>
      <c r="W25" s="45"/>
      <c r="X25" s="45"/>
      <c r="Y25" s="45"/>
      <c r="Z25" s="45"/>
      <c r="AA25" s="45">
        <f t="shared" si="1"/>
        <v>0</v>
      </c>
      <c r="AB25" s="24"/>
      <c r="AC25" s="46">
        <f t="shared" si="2"/>
        <v>5125</v>
      </c>
      <c r="AD25" s="47">
        <v>5125</v>
      </c>
      <c r="AE25" s="48">
        <v>5125</v>
      </c>
    </row>
    <row r="26" spans="2:31" ht="12.75">
      <c r="B26" s="21">
        <v>18</v>
      </c>
      <c r="C26" s="30">
        <v>7</v>
      </c>
      <c r="D26" s="149" t="s">
        <v>60</v>
      </c>
      <c r="E26" s="149"/>
      <c r="F26" s="149"/>
      <c r="G26" s="31">
        <v>30789</v>
      </c>
      <c r="H26" s="31">
        <v>84628</v>
      </c>
      <c r="I26" s="31">
        <v>13200</v>
      </c>
      <c r="J26" s="24"/>
      <c r="K26" s="32"/>
      <c r="L26" s="32"/>
      <c r="M26" s="32">
        <v>5000</v>
      </c>
      <c r="N26" s="32"/>
      <c r="O26" s="32"/>
      <c r="P26" s="32">
        <f t="shared" si="0"/>
        <v>5000</v>
      </c>
      <c r="Q26" s="24"/>
      <c r="R26" s="32"/>
      <c r="S26" s="32"/>
      <c r="T26" s="32"/>
      <c r="U26" s="32">
        <v>10000</v>
      </c>
      <c r="V26" s="32"/>
      <c r="W26" s="32"/>
      <c r="X26" s="32"/>
      <c r="Y26" s="32"/>
      <c r="Z26" s="32"/>
      <c r="AA26" s="32">
        <f t="shared" si="1"/>
        <v>10000</v>
      </c>
      <c r="AB26" s="26"/>
      <c r="AC26" s="33">
        <f t="shared" si="2"/>
        <v>15000</v>
      </c>
      <c r="AD26" s="34">
        <v>5000</v>
      </c>
      <c r="AE26" s="35">
        <v>5000</v>
      </c>
    </row>
    <row r="27" spans="2:31" ht="12.75">
      <c r="B27" s="21">
        <v>19</v>
      </c>
      <c r="C27" s="42"/>
      <c r="D27" s="43" t="s">
        <v>27</v>
      </c>
      <c r="E27" s="151" t="s">
        <v>28</v>
      </c>
      <c r="F27" s="151"/>
      <c r="G27" s="44"/>
      <c r="H27" s="44"/>
      <c r="I27" s="44">
        <v>8200</v>
      </c>
      <c r="J27" s="24"/>
      <c r="K27" s="45"/>
      <c r="L27" s="45"/>
      <c r="M27" s="45">
        <v>5000</v>
      </c>
      <c r="N27" s="45"/>
      <c r="O27" s="45"/>
      <c r="P27" s="45">
        <f t="shared" si="0"/>
        <v>5000</v>
      </c>
      <c r="Q27" s="24"/>
      <c r="R27" s="45"/>
      <c r="S27" s="45"/>
      <c r="T27" s="45"/>
      <c r="U27" s="45"/>
      <c r="V27" s="45"/>
      <c r="W27" s="45"/>
      <c r="X27" s="45"/>
      <c r="Y27" s="45"/>
      <c r="Z27" s="45"/>
      <c r="AA27" s="45">
        <f t="shared" si="1"/>
        <v>0</v>
      </c>
      <c r="AB27" s="24"/>
      <c r="AC27" s="46">
        <f t="shared" si="2"/>
        <v>5000</v>
      </c>
      <c r="AD27" s="47">
        <v>5000</v>
      </c>
      <c r="AE27" s="48">
        <v>5000</v>
      </c>
    </row>
    <row r="28" spans="2:31" ht="12.75">
      <c r="B28" s="21">
        <v>20</v>
      </c>
      <c r="C28" s="42"/>
      <c r="D28" s="43" t="s">
        <v>51</v>
      </c>
      <c r="E28" s="151" t="s">
        <v>52</v>
      </c>
      <c r="F28" s="151"/>
      <c r="G28" s="44"/>
      <c r="H28" s="44"/>
      <c r="I28" s="44">
        <v>5000</v>
      </c>
      <c r="J28" s="24"/>
      <c r="K28" s="45"/>
      <c r="L28" s="45"/>
      <c r="M28" s="45"/>
      <c r="N28" s="45"/>
      <c r="O28" s="45"/>
      <c r="P28" s="45">
        <f t="shared" si="0"/>
        <v>0</v>
      </c>
      <c r="Q28" s="24"/>
      <c r="R28" s="45"/>
      <c r="S28" s="45"/>
      <c r="T28" s="45"/>
      <c r="U28" s="45">
        <v>10000</v>
      </c>
      <c r="V28" s="45"/>
      <c r="W28" s="45"/>
      <c r="X28" s="45"/>
      <c r="Y28" s="45"/>
      <c r="Z28" s="45"/>
      <c r="AA28" s="45">
        <f t="shared" si="1"/>
        <v>10000</v>
      </c>
      <c r="AB28" s="24"/>
      <c r="AC28" s="46">
        <f t="shared" si="2"/>
        <v>10000</v>
      </c>
      <c r="AD28" s="47"/>
      <c r="AE28" s="48"/>
    </row>
    <row r="29" spans="2:31" ht="12.75">
      <c r="B29" s="21">
        <v>21</v>
      </c>
      <c r="C29" s="30">
        <v>8</v>
      </c>
      <c r="D29" s="149" t="s">
        <v>61</v>
      </c>
      <c r="E29" s="149"/>
      <c r="F29" s="149"/>
      <c r="G29" s="31">
        <v>105941</v>
      </c>
      <c r="H29" s="31">
        <v>55431</v>
      </c>
      <c r="I29" s="31">
        <v>11493</v>
      </c>
      <c r="J29" s="24"/>
      <c r="K29" s="32">
        <v>8096</v>
      </c>
      <c r="L29" s="32">
        <v>2829</v>
      </c>
      <c r="M29" s="32">
        <v>4733</v>
      </c>
      <c r="N29" s="32"/>
      <c r="O29" s="32"/>
      <c r="P29" s="32">
        <f t="shared" si="0"/>
        <v>15658</v>
      </c>
      <c r="Q29" s="24"/>
      <c r="R29" s="32"/>
      <c r="S29" s="32"/>
      <c r="T29" s="32"/>
      <c r="U29" s="32"/>
      <c r="V29" s="32"/>
      <c r="W29" s="32">
        <v>9700</v>
      </c>
      <c r="X29" s="32"/>
      <c r="Y29" s="32"/>
      <c r="Z29" s="32"/>
      <c r="AA29" s="32">
        <f t="shared" si="1"/>
        <v>9700</v>
      </c>
      <c r="AB29" s="26"/>
      <c r="AC29" s="33">
        <f t="shared" si="2"/>
        <v>25358</v>
      </c>
      <c r="AD29" s="34"/>
      <c r="AE29" s="35"/>
    </row>
    <row r="30" spans="2:31" ht="12.75">
      <c r="B30" s="21">
        <v>22</v>
      </c>
      <c r="C30" s="42"/>
      <c r="D30" s="43" t="s">
        <v>51</v>
      </c>
      <c r="E30" s="151" t="s">
        <v>52</v>
      </c>
      <c r="F30" s="151"/>
      <c r="G30" s="44"/>
      <c r="H30" s="44"/>
      <c r="I30" s="44">
        <v>11493</v>
      </c>
      <c r="J30" s="24"/>
      <c r="K30" s="45">
        <v>8096</v>
      </c>
      <c r="L30" s="45">
        <v>2829</v>
      </c>
      <c r="M30" s="45">
        <v>4733</v>
      </c>
      <c r="N30" s="45"/>
      <c r="O30" s="45"/>
      <c r="P30" s="45">
        <f t="shared" si="0"/>
        <v>15658</v>
      </c>
      <c r="Q30" s="24"/>
      <c r="R30" s="45"/>
      <c r="S30" s="45"/>
      <c r="T30" s="45"/>
      <c r="U30" s="45"/>
      <c r="V30" s="45"/>
      <c r="W30" s="45">
        <v>9700</v>
      </c>
      <c r="X30" s="45"/>
      <c r="Y30" s="45"/>
      <c r="Z30" s="45"/>
      <c r="AA30" s="45">
        <f t="shared" si="1"/>
        <v>9700</v>
      </c>
      <c r="AB30" s="24"/>
      <c r="AC30" s="46">
        <f t="shared" si="2"/>
        <v>25358</v>
      </c>
      <c r="AD30" s="47"/>
      <c r="AE30" s="48"/>
    </row>
    <row r="31" spans="2:31" ht="12.75">
      <c r="B31" s="21">
        <v>23</v>
      </c>
      <c r="C31" s="30">
        <v>9</v>
      </c>
      <c r="D31" s="149" t="s">
        <v>62</v>
      </c>
      <c r="E31" s="149"/>
      <c r="F31" s="149"/>
      <c r="G31" s="31">
        <v>102619</v>
      </c>
      <c r="H31" s="31">
        <v>176615</v>
      </c>
      <c r="I31" s="31">
        <v>155444</v>
      </c>
      <c r="J31" s="24"/>
      <c r="K31" s="32">
        <v>73800</v>
      </c>
      <c r="L31" s="32">
        <v>26252</v>
      </c>
      <c r="M31" s="32">
        <v>83118</v>
      </c>
      <c r="N31" s="32"/>
      <c r="O31" s="32"/>
      <c r="P31" s="32">
        <f t="shared" si="0"/>
        <v>183170</v>
      </c>
      <c r="Q31" s="24"/>
      <c r="R31" s="32"/>
      <c r="S31" s="32"/>
      <c r="T31" s="32"/>
      <c r="U31" s="32"/>
      <c r="V31" s="32"/>
      <c r="W31" s="32"/>
      <c r="X31" s="32"/>
      <c r="Y31" s="32"/>
      <c r="Z31" s="32"/>
      <c r="AA31" s="32">
        <f t="shared" si="1"/>
        <v>0</v>
      </c>
      <c r="AB31" s="26"/>
      <c r="AC31" s="33">
        <f t="shared" si="2"/>
        <v>183170</v>
      </c>
      <c r="AD31" s="34">
        <v>182370</v>
      </c>
      <c r="AE31" s="35">
        <v>182370</v>
      </c>
    </row>
    <row r="32" spans="2:31" ht="12.75">
      <c r="B32" s="21">
        <v>24</v>
      </c>
      <c r="C32" s="42"/>
      <c r="D32" s="43" t="s">
        <v>51</v>
      </c>
      <c r="E32" s="151" t="s">
        <v>52</v>
      </c>
      <c r="F32" s="151"/>
      <c r="G32" s="44"/>
      <c r="H32" s="44"/>
      <c r="I32" s="44">
        <v>155444</v>
      </c>
      <c r="J32" s="24"/>
      <c r="K32" s="45">
        <v>73800</v>
      </c>
      <c r="L32" s="45">
        <v>26252</v>
      </c>
      <c r="M32" s="45">
        <v>83118</v>
      </c>
      <c r="N32" s="45"/>
      <c r="O32" s="45"/>
      <c r="P32" s="45">
        <f t="shared" si="0"/>
        <v>183170</v>
      </c>
      <c r="Q32" s="24"/>
      <c r="R32" s="45"/>
      <c r="S32" s="45"/>
      <c r="T32" s="45"/>
      <c r="U32" s="45"/>
      <c r="V32" s="45"/>
      <c r="W32" s="45"/>
      <c r="X32" s="45"/>
      <c r="Y32" s="45"/>
      <c r="Z32" s="45"/>
      <c r="AA32" s="45">
        <f t="shared" si="1"/>
        <v>0</v>
      </c>
      <c r="AB32" s="24"/>
      <c r="AC32" s="46">
        <f t="shared" si="2"/>
        <v>183170</v>
      </c>
      <c r="AD32" s="47">
        <v>182370</v>
      </c>
      <c r="AE32" s="48">
        <v>182370</v>
      </c>
    </row>
    <row r="33" spans="2:31" ht="12.75">
      <c r="B33" s="21">
        <v>25</v>
      </c>
      <c r="C33" s="30">
        <v>10</v>
      </c>
      <c r="D33" s="149" t="s">
        <v>63</v>
      </c>
      <c r="E33" s="149"/>
      <c r="F33" s="149"/>
      <c r="G33" s="31"/>
      <c r="H33" s="31"/>
      <c r="I33" s="31">
        <v>12562</v>
      </c>
      <c r="J33" s="24"/>
      <c r="K33" s="32"/>
      <c r="L33" s="32"/>
      <c r="M33" s="32"/>
      <c r="N33" s="32"/>
      <c r="O33" s="32"/>
      <c r="P33" s="32">
        <f t="shared" si="0"/>
        <v>0</v>
      </c>
      <c r="Q33" s="24"/>
      <c r="R33" s="32"/>
      <c r="S33" s="32"/>
      <c r="T33" s="32"/>
      <c r="U33" s="32"/>
      <c r="V33" s="32"/>
      <c r="W33" s="32"/>
      <c r="X33" s="32"/>
      <c r="Y33" s="32"/>
      <c r="Z33" s="32"/>
      <c r="AA33" s="32">
        <f t="shared" si="1"/>
        <v>0</v>
      </c>
      <c r="AB33" s="26"/>
      <c r="AC33" s="33">
        <f t="shared" si="2"/>
        <v>0</v>
      </c>
      <c r="AD33" s="34"/>
      <c r="AE33" s="35"/>
    </row>
    <row r="34" spans="2:31" ht="12.75">
      <c r="B34" s="21">
        <v>26</v>
      </c>
      <c r="C34" s="42"/>
      <c r="D34" s="43" t="s">
        <v>51</v>
      </c>
      <c r="E34" s="151" t="s">
        <v>52</v>
      </c>
      <c r="F34" s="151"/>
      <c r="G34" s="44"/>
      <c r="H34" s="44"/>
      <c r="I34" s="44">
        <v>12562</v>
      </c>
      <c r="J34" s="24"/>
      <c r="K34" s="45"/>
      <c r="L34" s="45"/>
      <c r="M34" s="45"/>
      <c r="N34" s="45"/>
      <c r="O34" s="45"/>
      <c r="P34" s="45">
        <f t="shared" si="0"/>
        <v>0</v>
      </c>
      <c r="Q34" s="24"/>
      <c r="R34" s="45"/>
      <c r="S34" s="45"/>
      <c r="T34" s="45"/>
      <c r="U34" s="45"/>
      <c r="V34" s="45"/>
      <c r="W34" s="45"/>
      <c r="X34" s="45"/>
      <c r="Y34" s="45"/>
      <c r="Z34" s="45"/>
      <c r="AA34" s="45">
        <f t="shared" si="1"/>
        <v>0</v>
      </c>
      <c r="AB34" s="24"/>
      <c r="AC34" s="46">
        <f t="shared" si="2"/>
        <v>0</v>
      </c>
      <c r="AD34" s="47"/>
      <c r="AE34" s="48"/>
    </row>
    <row r="35" spans="2:31" ht="12.75">
      <c r="B35" s="21">
        <v>27</v>
      </c>
      <c r="C35" s="30">
        <v>11</v>
      </c>
      <c r="D35" s="149" t="s">
        <v>64</v>
      </c>
      <c r="E35" s="149"/>
      <c r="F35" s="149"/>
      <c r="G35" s="31"/>
      <c r="H35" s="31">
        <v>4106</v>
      </c>
      <c r="I35" s="31">
        <v>6152</v>
      </c>
      <c r="J35" s="24"/>
      <c r="K35" s="32">
        <v>2464</v>
      </c>
      <c r="L35" s="32">
        <v>714</v>
      </c>
      <c r="M35" s="32">
        <v>475</v>
      </c>
      <c r="N35" s="32"/>
      <c r="O35" s="32"/>
      <c r="P35" s="32">
        <f t="shared" si="0"/>
        <v>3653</v>
      </c>
      <c r="Q35" s="24"/>
      <c r="R35" s="32"/>
      <c r="S35" s="32"/>
      <c r="T35" s="32"/>
      <c r="U35" s="32"/>
      <c r="V35" s="32"/>
      <c r="W35" s="32"/>
      <c r="X35" s="32"/>
      <c r="Y35" s="32"/>
      <c r="Z35" s="32"/>
      <c r="AA35" s="32">
        <f t="shared" si="1"/>
        <v>0</v>
      </c>
      <c r="AB35" s="26"/>
      <c r="AC35" s="33">
        <f t="shared" si="2"/>
        <v>3653</v>
      </c>
      <c r="AD35" s="34"/>
      <c r="AE35" s="35"/>
    </row>
    <row r="36" spans="2:31" ht="13.5" thickBot="1">
      <c r="B36" s="21">
        <v>28</v>
      </c>
      <c r="C36" s="42"/>
      <c r="D36" s="43" t="s">
        <v>51</v>
      </c>
      <c r="E36" s="151" t="s">
        <v>52</v>
      </c>
      <c r="F36" s="151"/>
      <c r="G36" s="44"/>
      <c r="H36" s="44"/>
      <c r="I36" s="44">
        <v>6152</v>
      </c>
      <c r="J36" s="24"/>
      <c r="K36" s="45">
        <v>2464</v>
      </c>
      <c r="L36" s="45">
        <v>714</v>
      </c>
      <c r="M36" s="45">
        <v>475</v>
      </c>
      <c r="N36" s="45"/>
      <c r="O36" s="45"/>
      <c r="P36" s="45">
        <f t="shared" si="0"/>
        <v>3653</v>
      </c>
      <c r="Q36" s="24"/>
      <c r="R36" s="45"/>
      <c r="S36" s="45"/>
      <c r="T36" s="45"/>
      <c r="U36" s="45"/>
      <c r="V36" s="45"/>
      <c r="W36" s="45"/>
      <c r="X36" s="45"/>
      <c r="Y36" s="45"/>
      <c r="Z36" s="45"/>
      <c r="AA36" s="45">
        <f t="shared" si="1"/>
        <v>0</v>
      </c>
      <c r="AB36" s="24"/>
      <c r="AC36" s="46">
        <f t="shared" si="2"/>
        <v>3653</v>
      </c>
      <c r="AD36" s="47"/>
      <c r="AE36" s="48"/>
    </row>
    <row r="37" spans="2:31" ht="12.75">
      <c r="B37" s="49"/>
      <c r="C37" s="49"/>
      <c r="D37" s="49"/>
      <c r="E37" s="49"/>
      <c r="F37" s="49"/>
      <c r="G37" s="49"/>
      <c r="H37" s="49"/>
      <c r="I37" s="49"/>
      <c r="J37" s="3"/>
      <c r="K37" s="49"/>
      <c r="L37" s="49"/>
      <c r="M37" s="49"/>
      <c r="N37" s="49"/>
      <c r="O37" s="49"/>
      <c r="P37" s="49"/>
      <c r="Q37" s="3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2"/>
      <c r="AC37" s="49"/>
      <c r="AD37" s="49"/>
      <c r="AE37" s="49"/>
    </row>
  </sheetData>
  <mergeCells count="52">
    <mergeCell ref="D35:F35"/>
    <mergeCell ref="E36:F36"/>
    <mergeCell ref="D31:F31"/>
    <mergeCell ref="E32:F32"/>
    <mergeCell ref="D33:F33"/>
    <mergeCell ref="E34:F34"/>
    <mergeCell ref="E27:F27"/>
    <mergeCell ref="E28:F28"/>
    <mergeCell ref="D29:F29"/>
    <mergeCell ref="E30:F30"/>
    <mergeCell ref="E23:F23"/>
    <mergeCell ref="D24:F24"/>
    <mergeCell ref="E25:F25"/>
    <mergeCell ref="D26:F26"/>
    <mergeCell ref="D19:F19"/>
    <mergeCell ref="E20:F20"/>
    <mergeCell ref="E21:F21"/>
    <mergeCell ref="D22:F22"/>
    <mergeCell ref="D15:F15"/>
    <mergeCell ref="E16:F16"/>
    <mergeCell ref="E17:F17"/>
    <mergeCell ref="E18:F18"/>
    <mergeCell ref="E11:F11"/>
    <mergeCell ref="E12:F12"/>
    <mergeCell ref="D13:F13"/>
    <mergeCell ref="E14:F14"/>
    <mergeCell ref="Z7:Z8"/>
    <mergeCell ref="AA7:AA8"/>
    <mergeCell ref="D9:F9"/>
    <mergeCell ref="D10:F10"/>
    <mergeCell ref="V7:V8"/>
    <mergeCell ref="W7:W8"/>
    <mergeCell ref="X7:X8"/>
    <mergeCell ref="Y7:Y8"/>
    <mergeCell ref="R7:R8"/>
    <mergeCell ref="S7:S8"/>
    <mergeCell ref="T7:T8"/>
    <mergeCell ref="U7:U8"/>
    <mergeCell ref="M7:M8"/>
    <mergeCell ref="N7:N8"/>
    <mergeCell ref="O7:O8"/>
    <mergeCell ref="P7:P8"/>
    <mergeCell ref="B4:F5"/>
    <mergeCell ref="K5:P6"/>
    <mergeCell ref="R5:AA6"/>
    <mergeCell ref="B6:B8"/>
    <mergeCell ref="C6:C8"/>
    <mergeCell ref="D6:D8"/>
    <mergeCell ref="E6:E8"/>
    <mergeCell ref="F6:F8"/>
    <mergeCell ref="K7:K8"/>
    <mergeCell ref="L7:L8"/>
  </mergeCells>
  <printOptions/>
  <pageMargins left="0.75" right="0.75" top="1" bottom="1" header="0.5" footer="0.5"/>
  <pageSetup fitToHeight="0" fitToWidth="0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8"/>
  <sheetViews>
    <sheetView zoomScale="88" zoomScaleNormal="88" workbookViewId="0" topLeftCell="A1">
      <selection activeCell="K9" sqref="K9:M9"/>
    </sheetView>
  </sheetViews>
  <sheetFormatPr defaultColWidth="9.140625" defaultRowHeight="12.75"/>
  <cols>
    <col min="1" max="1" width="3.421875" style="0" customWidth="1"/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9" width="8.7109375" style="0" customWidth="1"/>
    <col min="10" max="10" width="0.85546875" style="0" customWidth="1"/>
    <col min="11" max="13" width="8.7109375" style="0" customWidth="1"/>
    <col min="14" max="15" width="0" style="0" hidden="1" customWidth="1"/>
    <col min="16" max="16" width="8.7109375" style="0" customWidth="1"/>
    <col min="17" max="17" width="0.85546875" style="0" customWidth="1"/>
    <col min="18" max="26" width="0" style="0" hidden="1" customWidth="1"/>
    <col min="27" max="27" width="16.00390625" style="0" customWidth="1"/>
    <col min="28" max="28" width="0.71875" style="0" customWidth="1"/>
    <col min="29" max="29" width="10.140625" style="0" customWidth="1"/>
    <col min="30" max="31" width="9.28125" style="0" customWidth="1"/>
  </cols>
  <sheetData>
    <row r="1" ht="12.75" collapsed="1">
      <c r="A1" t="s">
        <v>218</v>
      </c>
    </row>
    <row r="2" ht="15.75">
      <c r="B2" s="1" t="s">
        <v>65</v>
      </c>
    </row>
    <row r="4" spans="2:31" ht="13.5" thickBot="1">
      <c r="B4" s="141"/>
      <c r="C4" s="141"/>
      <c r="D4" s="141"/>
      <c r="E4" s="141"/>
      <c r="F4" s="141"/>
      <c r="G4" s="4" t="s">
        <v>0</v>
      </c>
      <c r="H4" s="5" t="s">
        <v>0</v>
      </c>
      <c r="I4" s="5" t="s">
        <v>0</v>
      </c>
      <c r="J4" s="7"/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7"/>
      <c r="R4" s="8" t="s">
        <v>0</v>
      </c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7"/>
      <c r="AC4" s="4" t="s">
        <v>0</v>
      </c>
      <c r="AD4" s="5" t="s">
        <v>0</v>
      </c>
      <c r="AE4" s="6" t="s">
        <v>0</v>
      </c>
    </row>
    <row r="5" spans="2:31" ht="22.5">
      <c r="B5" s="141"/>
      <c r="C5" s="141"/>
      <c r="D5" s="141"/>
      <c r="E5" s="141"/>
      <c r="F5" s="141"/>
      <c r="G5" s="9" t="s">
        <v>1</v>
      </c>
      <c r="H5" s="10" t="s">
        <v>1</v>
      </c>
      <c r="I5" s="10"/>
      <c r="J5" s="11"/>
      <c r="K5" s="142" t="s">
        <v>2</v>
      </c>
      <c r="L5" s="142"/>
      <c r="M5" s="142"/>
      <c r="N5" s="142"/>
      <c r="O5" s="142"/>
      <c r="P5" s="142"/>
      <c r="Q5" s="11"/>
      <c r="R5" s="142" t="s">
        <v>3</v>
      </c>
      <c r="S5" s="142"/>
      <c r="T5" s="142"/>
      <c r="U5" s="142"/>
      <c r="V5" s="142"/>
      <c r="W5" s="142"/>
      <c r="X5" s="142"/>
      <c r="Y5" s="142"/>
      <c r="Z5" s="142"/>
      <c r="AA5" s="142"/>
      <c r="AB5" s="12"/>
      <c r="AC5" s="13"/>
      <c r="AD5" s="14"/>
      <c r="AE5" s="15"/>
    </row>
    <row r="6" spans="2:31" ht="13.5" thickBot="1">
      <c r="B6" s="143"/>
      <c r="C6" s="144"/>
      <c r="D6" s="144" t="s">
        <v>4</v>
      </c>
      <c r="E6" s="145"/>
      <c r="F6" s="146" t="s">
        <v>5</v>
      </c>
      <c r="G6" s="9" t="s">
        <v>6</v>
      </c>
      <c r="H6" s="10" t="s">
        <v>6</v>
      </c>
      <c r="I6" s="10" t="s">
        <v>6</v>
      </c>
      <c r="J6" s="11"/>
      <c r="K6" s="142"/>
      <c r="L6" s="142"/>
      <c r="M6" s="142"/>
      <c r="N6" s="142"/>
      <c r="O6" s="142"/>
      <c r="P6" s="142"/>
      <c r="Q6" s="11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2"/>
      <c r="AC6" s="13" t="s">
        <v>6</v>
      </c>
      <c r="AD6" s="14" t="s">
        <v>6</v>
      </c>
      <c r="AE6" s="15" t="s">
        <v>6</v>
      </c>
    </row>
    <row r="7" spans="2:31" ht="13.5" thickBot="1">
      <c r="B7" s="143"/>
      <c r="C7" s="144"/>
      <c r="D7" s="144"/>
      <c r="E7" s="145"/>
      <c r="F7" s="146"/>
      <c r="G7" s="9" t="s">
        <v>7</v>
      </c>
      <c r="H7" s="10" t="s">
        <v>7</v>
      </c>
      <c r="I7" s="10" t="s">
        <v>7</v>
      </c>
      <c r="J7" s="11"/>
      <c r="K7" s="147" t="s">
        <v>8</v>
      </c>
      <c r="L7" s="147" t="s">
        <v>10</v>
      </c>
      <c r="M7" s="147" t="s">
        <v>11</v>
      </c>
      <c r="N7" s="147" t="s">
        <v>12</v>
      </c>
      <c r="O7" s="147" t="s">
        <v>13</v>
      </c>
      <c r="P7" s="147" t="s">
        <v>14</v>
      </c>
      <c r="Q7" s="11"/>
      <c r="R7" s="147" t="s">
        <v>9</v>
      </c>
      <c r="S7" s="147" t="s">
        <v>15</v>
      </c>
      <c r="T7" s="147" t="s">
        <v>16</v>
      </c>
      <c r="U7" s="147" t="s">
        <v>17</v>
      </c>
      <c r="V7" s="147" t="s">
        <v>18</v>
      </c>
      <c r="W7" s="147" t="s">
        <v>19</v>
      </c>
      <c r="X7" s="147" t="s">
        <v>20</v>
      </c>
      <c r="Y7" s="147" t="s">
        <v>21</v>
      </c>
      <c r="Z7" s="147" t="s">
        <v>22</v>
      </c>
      <c r="AA7" s="147" t="s">
        <v>14</v>
      </c>
      <c r="AB7" s="12"/>
      <c r="AC7" s="13" t="s">
        <v>7</v>
      </c>
      <c r="AD7" s="14" t="s">
        <v>7</v>
      </c>
      <c r="AE7" s="15" t="s">
        <v>7</v>
      </c>
    </row>
    <row r="8" spans="2:31" ht="13.5" thickBot="1">
      <c r="B8" s="143"/>
      <c r="C8" s="144"/>
      <c r="D8" s="144"/>
      <c r="E8" s="145"/>
      <c r="F8" s="146"/>
      <c r="G8" s="16">
        <v>2011</v>
      </c>
      <c r="H8" s="17">
        <v>2012</v>
      </c>
      <c r="I8" s="17">
        <v>2013</v>
      </c>
      <c r="J8" s="11"/>
      <c r="K8" s="147"/>
      <c r="L8" s="147"/>
      <c r="M8" s="147"/>
      <c r="N8" s="147"/>
      <c r="O8" s="147"/>
      <c r="P8" s="147"/>
      <c r="Q8" s="11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2"/>
      <c r="AC8" s="18">
        <v>2014</v>
      </c>
      <c r="AD8" s="19">
        <v>2015</v>
      </c>
      <c r="AE8" s="20">
        <v>2016</v>
      </c>
    </row>
    <row r="9" spans="2:31" ht="12.75">
      <c r="B9" s="21">
        <v>1</v>
      </c>
      <c r="C9" s="22">
        <v>4</v>
      </c>
      <c r="D9" s="148" t="s">
        <v>66</v>
      </c>
      <c r="E9" s="148"/>
      <c r="F9" s="148"/>
      <c r="G9" s="23">
        <v>55354</v>
      </c>
      <c r="H9" s="23">
        <v>56288</v>
      </c>
      <c r="I9" s="23">
        <v>53145</v>
      </c>
      <c r="J9" s="24"/>
      <c r="K9" s="25">
        <v>31373</v>
      </c>
      <c r="L9" s="25">
        <v>10965</v>
      </c>
      <c r="M9" s="25">
        <v>9999</v>
      </c>
      <c r="N9" s="25"/>
      <c r="O9" s="25"/>
      <c r="P9" s="25">
        <f aca="true" t="shared" si="0" ref="P9:P27">SUM(K9:O9)</f>
        <v>52337</v>
      </c>
      <c r="Q9" s="24"/>
      <c r="R9" s="25"/>
      <c r="S9" s="25"/>
      <c r="T9" s="25"/>
      <c r="U9" s="25"/>
      <c r="V9" s="25"/>
      <c r="W9" s="25"/>
      <c r="X9" s="25"/>
      <c r="Y9" s="25"/>
      <c r="Z9" s="25"/>
      <c r="AA9" s="25">
        <f aca="true" t="shared" si="1" ref="AA9:AA27">SUM(R9:Z9)</f>
        <v>0</v>
      </c>
      <c r="AB9" s="26"/>
      <c r="AC9" s="27">
        <f aca="true" t="shared" si="2" ref="AC9:AC27">P9+AA9</f>
        <v>52337</v>
      </c>
      <c r="AD9" s="28">
        <v>53324</v>
      </c>
      <c r="AE9" s="29">
        <v>53324</v>
      </c>
    </row>
    <row r="10" spans="2:31" ht="12.75">
      <c r="B10" s="21">
        <v>2</v>
      </c>
      <c r="C10" s="30">
        <v>1</v>
      </c>
      <c r="D10" s="149" t="s">
        <v>67</v>
      </c>
      <c r="E10" s="149"/>
      <c r="F10" s="149"/>
      <c r="G10" s="31">
        <v>10471</v>
      </c>
      <c r="H10" s="31">
        <v>13974</v>
      </c>
      <c r="I10" s="31">
        <v>8328</v>
      </c>
      <c r="J10" s="24"/>
      <c r="K10" s="32">
        <v>5748</v>
      </c>
      <c r="L10" s="32">
        <v>2009</v>
      </c>
      <c r="M10" s="32">
        <v>113</v>
      </c>
      <c r="N10" s="32"/>
      <c r="O10" s="32"/>
      <c r="P10" s="32">
        <f t="shared" si="0"/>
        <v>7870</v>
      </c>
      <c r="Q10" s="24"/>
      <c r="R10" s="32"/>
      <c r="S10" s="32"/>
      <c r="T10" s="32"/>
      <c r="U10" s="32"/>
      <c r="V10" s="32"/>
      <c r="W10" s="32"/>
      <c r="X10" s="32"/>
      <c r="Y10" s="32"/>
      <c r="Z10" s="32"/>
      <c r="AA10" s="32">
        <f t="shared" si="1"/>
        <v>0</v>
      </c>
      <c r="AB10" s="26"/>
      <c r="AC10" s="33">
        <f t="shared" si="2"/>
        <v>7870</v>
      </c>
      <c r="AD10" s="34">
        <v>7857</v>
      </c>
      <c r="AE10" s="35">
        <v>7857</v>
      </c>
    </row>
    <row r="11" spans="2:31" ht="12.75">
      <c r="B11" s="21">
        <v>3</v>
      </c>
      <c r="C11" s="42"/>
      <c r="D11" s="43" t="s">
        <v>27</v>
      </c>
      <c r="E11" s="151" t="s">
        <v>28</v>
      </c>
      <c r="F11" s="151"/>
      <c r="G11" s="44"/>
      <c r="H11" s="44"/>
      <c r="I11" s="44">
        <v>8328</v>
      </c>
      <c r="J11" s="24"/>
      <c r="K11" s="45">
        <v>5748</v>
      </c>
      <c r="L11" s="45">
        <v>2009</v>
      </c>
      <c r="M11" s="45">
        <v>113</v>
      </c>
      <c r="N11" s="45"/>
      <c r="O11" s="45"/>
      <c r="P11" s="45">
        <f t="shared" si="0"/>
        <v>7870</v>
      </c>
      <c r="Q11" s="24"/>
      <c r="R11" s="45"/>
      <c r="S11" s="45"/>
      <c r="T11" s="45"/>
      <c r="U11" s="45"/>
      <c r="V11" s="45"/>
      <c r="W11" s="45"/>
      <c r="X11" s="45"/>
      <c r="Y11" s="45"/>
      <c r="Z11" s="45"/>
      <c r="AA11" s="45">
        <f t="shared" si="1"/>
        <v>0</v>
      </c>
      <c r="AB11" s="24"/>
      <c r="AC11" s="46">
        <f t="shared" si="2"/>
        <v>7870</v>
      </c>
      <c r="AD11" s="47">
        <v>7857</v>
      </c>
      <c r="AE11" s="48">
        <v>7857</v>
      </c>
    </row>
    <row r="12" spans="2:31" ht="12.75">
      <c r="B12" s="21">
        <v>4</v>
      </c>
      <c r="C12" s="30">
        <v>2</v>
      </c>
      <c r="D12" s="149" t="s">
        <v>68</v>
      </c>
      <c r="E12" s="149"/>
      <c r="F12" s="149"/>
      <c r="G12" s="31">
        <v>10774</v>
      </c>
      <c r="H12" s="31">
        <v>12136</v>
      </c>
      <c r="I12" s="31">
        <v>12091</v>
      </c>
      <c r="J12" s="24"/>
      <c r="K12" s="32">
        <v>9102</v>
      </c>
      <c r="L12" s="32">
        <v>3181</v>
      </c>
      <c r="M12" s="32"/>
      <c r="N12" s="32"/>
      <c r="O12" s="32"/>
      <c r="P12" s="32">
        <f t="shared" si="0"/>
        <v>12283</v>
      </c>
      <c r="Q12" s="24"/>
      <c r="R12" s="32"/>
      <c r="S12" s="32"/>
      <c r="T12" s="32"/>
      <c r="U12" s="32"/>
      <c r="V12" s="32"/>
      <c r="W12" s="32"/>
      <c r="X12" s="32"/>
      <c r="Y12" s="32"/>
      <c r="Z12" s="32"/>
      <c r="AA12" s="32">
        <f t="shared" si="1"/>
        <v>0</v>
      </c>
      <c r="AB12" s="26"/>
      <c r="AC12" s="33">
        <f t="shared" si="2"/>
        <v>12283</v>
      </c>
      <c r="AD12" s="34">
        <v>12283</v>
      </c>
      <c r="AE12" s="35">
        <v>12283</v>
      </c>
    </row>
    <row r="13" spans="2:31" ht="12.75">
      <c r="B13" s="21">
        <v>5</v>
      </c>
      <c r="C13" s="42"/>
      <c r="D13" s="43" t="s">
        <v>27</v>
      </c>
      <c r="E13" s="151" t="s">
        <v>28</v>
      </c>
      <c r="F13" s="151"/>
      <c r="G13" s="44"/>
      <c r="H13" s="44"/>
      <c r="I13" s="44">
        <v>12091</v>
      </c>
      <c r="J13" s="24"/>
      <c r="K13" s="45">
        <v>9102</v>
      </c>
      <c r="L13" s="45">
        <v>3181</v>
      </c>
      <c r="M13" s="45"/>
      <c r="N13" s="45"/>
      <c r="O13" s="45"/>
      <c r="P13" s="45">
        <f t="shared" si="0"/>
        <v>12283</v>
      </c>
      <c r="Q13" s="24"/>
      <c r="R13" s="45"/>
      <c r="S13" s="45"/>
      <c r="T13" s="45"/>
      <c r="U13" s="45"/>
      <c r="V13" s="45"/>
      <c r="W13" s="45"/>
      <c r="X13" s="45"/>
      <c r="Y13" s="45"/>
      <c r="Z13" s="45"/>
      <c r="AA13" s="45">
        <f t="shared" si="1"/>
        <v>0</v>
      </c>
      <c r="AB13" s="24"/>
      <c r="AC13" s="46">
        <f t="shared" si="2"/>
        <v>12283</v>
      </c>
      <c r="AD13" s="47">
        <v>12283</v>
      </c>
      <c r="AE13" s="48">
        <v>12283</v>
      </c>
    </row>
    <row r="14" spans="2:31" ht="12.75">
      <c r="B14" s="21">
        <v>6</v>
      </c>
      <c r="C14" s="30">
        <v>3</v>
      </c>
      <c r="D14" s="149" t="s">
        <v>69</v>
      </c>
      <c r="E14" s="149"/>
      <c r="F14" s="149"/>
      <c r="G14" s="31">
        <v>23897</v>
      </c>
      <c r="H14" s="31">
        <v>23386</v>
      </c>
      <c r="I14" s="31">
        <v>23126</v>
      </c>
      <c r="J14" s="24"/>
      <c r="K14" s="32">
        <v>16523</v>
      </c>
      <c r="L14" s="32">
        <v>5775</v>
      </c>
      <c r="M14" s="32">
        <v>3186</v>
      </c>
      <c r="N14" s="32"/>
      <c r="O14" s="32"/>
      <c r="P14" s="32">
        <f t="shared" si="0"/>
        <v>25484</v>
      </c>
      <c r="Q14" s="24"/>
      <c r="R14" s="32"/>
      <c r="S14" s="32"/>
      <c r="T14" s="32"/>
      <c r="U14" s="32"/>
      <c r="V14" s="32"/>
      <c r="W14" s="32"/>
      <c r="X14" s="32"/>
      <c r="Y14" s="32"/>
      <c r="Z14" s="32"/>
      <c r="AA14" s="32">
        <f t="shared" si="1"/>
        <v>0</v>
      </c>
      <c r="AB14" s="26"/>
      <c r="AC14" s="33">
        <f t="shared" si="2"/>
        <v>25484</v>
      </c>
      <c r="AD14" s="34">
        <v>25484</v>
      </c>
      <c r="AE14" s="35">
        <v>25484</v>
      </c>
    </row>
    <row r="15" spans="2:31" ht="12.75">
      <c r="B15" s="21">
        <v>7</v>
      </c>
      <c r="C15" s="42"/>
      <c r="D15" s="43" t="s">
        <v>27</v>
      </c>
      <c r="E15" s="151" t="s">
        <v>28</v>
      </c>
      <c r="F15" s="151"/>
      <c r="G15" s="44"/>
      <c r="H15" s="44"/>
      <c r="I15" s="44">
        <v>23126</v>
      </c>
      <c r="J15" s="24"/>
      <c r="K15" s="45">
        <v>16523</v>
      </c>
      <c r="L15" s="45">
        <v>5775</v>
      </c>
      <c r="M15" s="45">
        <v>3186</v>
      </c>
      <c r="N15" s="45"/>
      <c r="O15" s="45"/>
      <c r="P15" s="45">
        <f t="shared" si="0"/>
        <v>25484</v>
      </c>
      <c r="Q15" s="24"/>
      <c r="R15" s="45"/>
      <c r="S15" s="45"/>
      <c r="T15" s="45"/>
      <c r="U15" s="45"/>
      <c r="V15" s="45"/>
      <c r="W15" s="45"/>
      <c r="X15" s="45"/>
      <c r="Y15" s="45"/>
      <c r="Z15" s="45"/>
      <c r="AA15" s="45">
        <f t="shared" si="1"/>
        <v>0</v>
      </c>
      <c r="AB15" s="24"/>
      <c r="AC15" s="46">
        <f t="shared" si="2"/>
        <v>25484</v>
      </c>
      <c r="AD15" s="47">
        <v>25484</v>
      </c>
      <c r="AE15" s="48">
        <v>25484</v>
      </c>
    </row>
    <row r="16" spans="2:31" ht="12.75">
      <c r="B16" s="21">
        <v>8</v>
      </c>
      <c r="C16" s="30">
        <v>4</v>
      </c>
      <c r="D16" s="149" t="s">
        <v>70</v>
      </c>
      <c r="E16" s="149"/>
      <c r="F16" s="149"/>
      <c r="G16" s="31">
        <v>2583</v>
      </c>
      <c r="H16" s="31">
        <v>1126</v>
      </c>
      <c r="I16" s="31">
        <v>1500</v>
      </c>
      <c r="J16" s="24"/>
      <c r="K16" s="32"/>
      <c r="L16" s="32"/>
      <c r="M16" s="32">
        <v>2100</v>
      </c>
      <c r="N16" s="32"/>
      <c r="O16" s="32"/>
      <c r="P16" s="32">
        <f t="shared" si="0"/>
        <v>2100</v>
      </c>
      <c r="Q16" s="24"/>
      <c r="R16" s="32"/>
      <c r="S16" s="32"/>
      <c r="T16" s="32"/>
      <c r="U16" s="32"/>
      <c r="V16" s="32"/>
      <c r="W16" s="32"/>
      <c r="X16" s="32"/>
      <c r="Y16" s="32"/>
      <c r="Z16" s="32"/>
      <c r="AA16" s="32">
        <f t="shared" si="1"/>
        <v>0</v>
      </c>
      <c r="AB16" s="26"/>
      <c r="AC16" s="33">
        <f t="shared" si="2"/>
        <v>2100</v>
      </c>
      <c r="AD16" s="34">
        <v>3100</v>
      </c>
      <c r="AE16" s="35">
        <v>3100</v>
      </c>
    </row>
    <row r="17" spans="2:31" ht="12.75">
      <c r="B17" s="21">
        <v>9</v>
      </c>
      <c r="C17" s="42"/>
      <c r="D17" s="43" t="s">
        <v>42</v>
      </c>
      <c r="E17" s="151" t="s">
        <v>43</v>
      </c>
      <c r="F17" s="151"/>
      <c r="G17" s="44"/>
      <c r="H17" s="44"/>
      <c r="I17" s="44">
        <v>1500</v>
      </c>
      <c r="J17" s="24"/>
      <c r="K17" s="45"/>
      <c r="L17" s="45"/>
      <c r="M17" s="45">
        <v>2100</v>
      </c>
      <c r="N17" s="45"/>
      <c r="O17" s="45"/>
      <c r="P17" s="45">
        <f t="shared" si="0"/>
        <v>2100</v>
      </c>
      <c r="Q17" s="24"/>
      <c r="R17" s="45"/>
      <c r="S17" s="45"/>
      <c r="T17" s="45"/>
      <c r="U17" s="45"/>
      <c r="V17" s="45"/>
      <c r="W17" s="45"/>
      <c r="X17" s="45"/>
      <c r="Y17" s="45"/>
      <c r="Z17" s="45"/>
      <c r="AA17" s="45">
        <f t="shared" si="1"/>
        <v>0</v>
      </c>
      <c r="AB17" s="24"/>
      <c r="AC17" s="46">
        <f t="shared" si="2"/>
        <v>2100</v>
      </c>
      <c r="AD17" s="47">
        <v>3100</v>
      </c>
      <c r="AE17" s="48">
        <v>3100</v>
      </c>
    </row>
    <row r="18" spans="2:31" ht="12.75">
      <c r="B18" s="21">
        <v>10</v>
      </c>
      <c r="C18" s="30">
        <v>5</v>
      </c>
      <c r="D18" s="149" t="s">
        <v>71</v>
      </c>
      <c r="E18" s="149"/>
      <c r="F18" s="149"/>
      <c r="G18" s="31">
        <v>276</v>
      </c>
      <c r="H18" s="31">
        <v>287</v>
      </c>
      <c r="I18" s="31">
        <v>2100</v>
      </c>
      <c r="J18" s="24"/>
      <c r="K18" s="32"/>
      <c r="L18" s="32"/>
      <c r="M18" s="32">
        <v>600</v>
      </c>
      <c r="N18" s="32"/>
      <c r="O18" s="32"/>
      <c r="P18" s="32">
        <f t="shared" si="0"/>
        <v>600</v>
      </c>
      <c r="Q18" s="24"/>
      <c r="R18" s="32"/>
      <c r="S18" s="32"/>
      <c r="T18" s="32"/>
      <c r="U18" s="32"/>
      <c r="V18" s="32"/>
      <c r="W18" s="32"/>
      <c r="X18" s="32"/>
      <c r="Y18" s="32"/>
      <c r="Z18" s="32"/>
      <c r="AA18" s="32">
        <f t="shared" si="1"/>
        <v>0</v>
      </c>
      <c r="AB18" s="26"/>
      <c r="AC18" s="33">
        <f t="shared" si="2"/>
        <v>600</v>
      </c>
      <c r="AD18" s="34">
        <v>1600</v>
      </c>
      <c r="AE18" s="35">
        <v>1600</v>
      </c>
    </row>
    <row r="19" spans="2:31" ht="12.75">
      <c r="B19" s="21">
        <v>11</v>
      </c>
      <c r="C19" s="42"/>
      <c r="D19" s="43" t="s">
        <v>42</v>
      </c>
      <c r="E19" s="151" t="s">
        <v>43</v>
      </c>
      <c r="F19" s="151"/>
      <c r="G19" s="44"/>
      <c r="H19" s="44"/>
      <c r="I19" s="44">
        <v>2100</v>
      </c>
      <c r="J19" s="24"/>
      <c r="K19" s="45"/>
      <c r="L19" s="45"/>
      <c r="M19" s="45">
        <v>600</v>
      </c>
      <c r="N19" s="45"/>
      <c r="O19" s="45"/>
      <c r="P19" s="45">
        <f t="shared" si="0"/>
        <v>600</v>
      </c>
      <c r="Q19" s="24"/>
      <c r="R19" s="45"/>
      <c r="S19" s="45"/>
      <c r="T19" s="45"/>
      <c r="U19" s="45"/>
      <c r="V19" s="45"/>
      <c r="W19" s="45"/>
      <c r="X19" s="45"/>
      <c r="Y19" s="45"/>
      <c r="Z19" s="45"/>
      <c r="AA19" s="45">
        <f t="shared" si="1"/>
        <v>0</v>
      </c>
      <c r="AB19" s="24"/>
      <c r="AC19" s="46">
        <f t="shared" si="2"/>
        <v>600</v>
      </c>
      <c r="AD19" s="47">
        <v>1600</v>
      </c>
      <c r="AE19" s="48">
        <v>1600</v>
      </c>
    </row>
    <row r="20" spans="2:31" ht="12.75">
      <c r="B20" s="21">
        <v>12</v>
      </c>
      <c r="C20" s="30">
        <v>6</v>
      </c>
      <c r="D20" s="149" t="s">
        <v>72</v>
      </c>
      <c r="E20" s="149"/>
      <c r="F20" s="149"/>
      <c r="G20" s="31"/>
      <c r="H20" s="31"/>
      <c r="I20" s="31"/>
      <c r="J20" s="24"/>
      <c r="K20" s="32"/>
      <c r="L20" s="32"/>
      <c r="M20" s="32">
        <v>1000</v>
      </c>
      <c r="N20" s="32"/>
      <c r="O20" s="32"/>
      <c r="P20" s="32">
        <f t="shared" si="0"/>
        <v>1000</v>
      </c>
      <c r="Q20" s="24"/>
      <c r="R20" s="32"/>
      <c r="S20" s="32"/>
      <c r="T20" s="32"/>
      <c r="U20" s="32"/>
      <c r="V20" s="32"/>
      <c r="W20" s="32"/>
      <c r="X20" s="32"/>
      <c r="Y20" s="32"/>
      <c r="Z20" s="32"/>
      <c r="AA20" s="32">
        <f t="shared" si="1"/>
        <v>0</v>
      </c>
      <c r="AB20" s="26"/>
      <c r="AC20" s="33">
        <f t="shared" si="2"/>
        <v>1000</v>
      </c>
      <c r="AD20" s="34"/>
      <c r="AE20" s="35"/>
    </row>
    <row r="21" spans="2:31" ht="12.75">
      <c r="B21" s="21">
        <v>13</v>
      </c>
      <c r="C21" s="42"/>
      <c r="D21" s="43" t="s">
        <v>42</v>
      </c>
      <c r="E21" s="151" t="s">
        <v>43</v>
      </c>
      <c r="F21" s="151"/>
      <c r="G21" s="44"/>
      <c r="H21" s="44"/>
      <c r="I21" s="44"/>
      <c r="J21" s="24"/>
      <c r="K21" s="45"/>
      <c r="L21" s="45"/>
      <c r="M21" s="45">
        <v>1000</v>
      </c>
      <c r="N21" s="45"/>
      <c r="O21" s="45"/>
      <c r="P21" s="45">
        <f t="shared" si="0"/>
        <v>1000</v>
      </c>
      <c r="Q21" s="24"/>
      <c r="R21" s="45"/>
      <c r="S21" s="45"/>
      <c r="T21" s="45"/>
      <c r="U21" s="45"/>
      <c r="V21" s="45"/>
      <c r="W21" s="45"/>
      <c r="X21" s="45"/>
      <c r="Y21" s="45"/>
      <c r="Z21" s="45"/>
      <c r="AA21" s="45">
        <f t="shared" si="1"/>
        <v>0</v>
      </c>
      <c r="AB21" s="24"/>
      <c r="AC21" s="46">
        <f t="shared" si="2"/>
        <v>1000</v>
      </c>
      <c r="AD21" s="47"/>
      <c r="AE21" s="48"/>
    </row>
    <row r="22" spans="2:31" ht="12.75">
      <c r="B22" s="21">
        <v>14</v>
      </c>
      <c r="C22" s="30">
        <v>7</v>
      </c>
      <c r="D22" s="149" t="s">
        <v>73</v>
      </c>
      <c r="E22" s="149"/>
      <c r="F22" s="149"/>
      <c r="G22" s="31">
        <v>4053</v>
      </c>
      <c r="H22" s="31"/>
      <c r="I22" s="31"/>
      <c r="J22" s="24"/>
      <c r="K22" s="32"/>
      <c r="L22" s="32"/>
      <c r="M22" s="32"/>
      <c r="N22" s="32"/>
      <c r="O22" s="32"/>
      <c r="P22" s="32">
        <f t="shared" si="0"/>
        <v>0</v>
      </c>
      <c r="Q22" s="24"/>
      <c r="R22" s="32"/>
      <c r="S22" s="32"/>
      <c r="T22" s="32"/>
      <c r="U22" s="32"/>
      <c r="V22" s="32"/>
      <c r="W22" s="32"/>
      <c r="X22" s="32"/>
      <c r="Y22" s="32"/>
      <c r="Z22" s="32"/>
      <c r="AA22" s="32">
        <f t="shared" si="1"/>
        <v>0</v>
      </c>
      <c r="AB22" s="26"/>
      <c r="AC22" s="33">
        <f t="shared" si="2"/>
        <v>0</v>
      </c>
      <c r="AD22" s="34"/>
      <c r="AE22" s="35"/>
    </row>
    <row r="23" spans="2:31" ht="12.75">
      <c r="B23" s="21">
        <v>15</v>
      </c>
      <c r="C23" s="42"/>
      <c r="D23" s="43" t="s">
        <v>51</v>
      </c>
      <c r="E23" s="151" t="s">
        <v>52</v>
      </c>
      <c r="F23" s="151"/>
      <c r="G23" s="44"/>
      <c r="H23" s="44"/>
      <c r="I23" s="44"/>
      <c r="J23" s="24"/>
      <c r="K23" s="45"/>
      <c r="L23" s="45"/>
      <c r="M23" s="45"/>
      <c r="N23" s="45"/>
      <c r="O23" s="45"/>
      <c r="P23" s="45">
        <f t="shared" si="0"/>
        <v>0</v>
      </c>
      <c r="Q23" s="24"/>
      <c r="R23" s="45"/>
      <c r="S23" s="45"/>
      <c r="T23" s="45"/>
      <c r="U23" s="45"/>
      <c r="V23" s="45"/>
      <c r="W23" s="45"/>
      <c r="X23" s="45"/>
      <c r="Y23" s="45"/>
      <c r="Z23" s="45"/>
      <c r="AA23" s="45">
        <f t="shared" si="1"/>
        <v>0</v>
      </c>
      <c r="AB23" s="24"/>
      <c r="AC23" s="46">
        <f t="shared" si="2"/>
        <v>0</v>
      </c>
      <c r="AD23" s="47"/>
      <c r="AE23" s="48"/>
    </row>
    <row r="24" spans="2:31" ht="12.75">
      <c r="B24" s="21">
        <v>16</v>
      </c>
      <c r="C24" s="30">
        <v>8</v>
      </c>
      <c r="D24" s="149" t="s">
        <v>74</v>
      </c>
      <c r="E24" s="149"/>
      <c r="F24" s="149"/>
      <c r="G24" s="31"/>
      <c r="H24" s="31">
        <v>2270</v>
      </c>
      <c r="I24" s="31">
        <v>6000</v>
      </c>
      <c r="J24" s="24"/>
      <c r="K24" s="32"/>
      <c r="L24" s="32"/>
      <c r="M24" s="32">
        <v>3000</v>
      </c>
      <c r="N24" s="32"/>
      <c r="O24" s="32"/>
      <c r="P24" s="32">
        <f t="shared" si="0"/>
        <v>3000</v>
      </c>
      <c r="Q24" s="24"/>
      <c r="R24" s="32"/>
      <c r="S24" s="32"/>
      <c r="T24" s="32"/>
      <c r="U24" s="32"/>
      <c r="V24" s="32"/>
      <c r="W24" s="32"/>
      <c r="X24" s="32"/>
      <c r="Y24" s="32"/>
      <c r="Z24" s="32"/>
      <c r="AA24" s="32">
        <f t="shared" si="1"/>
        <v>0</v>
      </c>
      <c r="AB24" s="26"/>
      <c r="AC24" s="33">
        <f t="shared" si="2"/>
        <v>3000</v>
      </c>
      <c r="AD24" s="34">
        <v>3000</v>
      </c>
      <c r="AE24" s="35">
        <v>3000</v>
      </c>
    </row>
    <row r="25" spans="2:31" ht="12.75">
      <c r="B25" s="21">
        <v>17</v>
      </c>
      <c r="C25" s="42"/>
      <c r="D25" s="43" t="s">
        <v>51</v>
      </c>
      <c r="E25" s="151" t="s">
        <v>52</v>
      </c>
      <c r="F25" s="151"/>
      <c r="G25" s="44"/>
      <c r="H25" s="44"/>
      <c r="I25" s="44"/>
      <c r="J25" s="24"/>
      <c r="K25" s="45"/>
      <c r="L25" s="45"/>
      <c r="M25" s="45"/>
      <c r="N25" s="45"/>
      <c r="O25" s="45"/>
      <c r="P25" s="45">
        <f t="shared" si="0"/>
        <v>0</v>
      </c>
      <c r="Q25" s="24"/>
      <c r="R25" s="45"/>
      <c r="S25" s="45"/>
      <c r="T25" s="45"/>
      <c r="U25" s="45"/>
      <c r="V25" s="45"/>
      <c r="W25" s="45"/>
      <c r="X25" s="45"/>
      <c r="Y25" s="45"/>
      <c r="Z25" s="45"/>
      <c r="AA25" s="45">
        <f t="shared" si="1"/>
        <v>0</v>
      </c>
      <c r="AB25" s="24"/>
      <c r="AC25" s="46">
        <f t="shared" si="2"/>
        <v>0</v>
      </c>
      <c r="AD25" s="47"/>
      <c r="AE25" s="48"/>
    </row>
    <row r="26" spans="2:31" ht="12.75">
      <c r="B26" s="21">
        <v>18</v>
      </c>
      <c r="C26" s="42"/>
      <c r="D26" s="43" t="s">
        <v>37</v>
      </c>
      <c r="E26" s="151" t="s">
        <v>38</v>
      </c>
      <c r="F26" s="151"/>
      <c r="G26" s="44"/>
      <c r="H26" s="44"/>
      <c r="I26" s="44">
        <v>6000</v>
      </c>
      <c r="J26" s="24"/>
      <c r="K26" s="45"/>
      <c r="L26" s="45"/>
      <c r="M26" s="45">
        <v>3000</v>
      </c>
      <c r="N26" s="45"/>
      <c r="O26" s="45"/>
      <c r="P26" s="45">
        <f t="shared" si="0"/>
        <v>3000</v>
      </c>
      <c r="Q26" s="24"/>
      <c r="R26" s="45"/>
      <c r="S26" s="45"/>
      <c r="T26" s="45"/>
      <c r="U26" s="45"/>
      <c r="V26" s="45"/>
      <c r="W26" s="45"/>
      <c r="X26" s="45"/>
      <c r="Y26" s="45"/>
      <c r="Z26" s="45"/>
      <c r="AA26" s="45">
        <f t="shared" si="1"/>
        <v>0</v>
      </c>
      <c r="AB26" s="24"/>
      <c r="AC26" s="46">
        <f t="shared" si="2"/>
        <v>3000</v>
      </c>
      <c r="AD26" s="47">
        <v>3000</v>
      </c>
      <c r="AE26" s="48">
        <v>3000</v>
      </c>
    </row>
    <row r="27" spans="2:31" ht="13.5" thickBot="1">
      <c r="B27" s="21">
        <v>19</v>
      </c>
      <c r="C27" s="30">
        <v>9</v>
      </c>
      <c r="D27" s="149" t="s">
        <v>75</v>
      </c>
      <c r="E27" s="149"/>
      <c r="F27" s="149"/>
      <c r="G27" s="31">
        <v>3300</v>
      </c>
      <c r="H27" s="31">
        <v>3109</v>
      </c>
      <c r="I27" s="31"/>
      <c r="J27" s="24"/>
      <c r="K27" s="32"/>
      <c r="L27" s="32"/>
      <c r="M27" s="32"/>
      <c r="N27" s="32"/>
      <c r="O27" s="32"/>
      <c r="P27" s="32">
        <f t="shared" si="0"/>
        <v>0</v>
      </c>
      <c r="Q27" s="24"/>
      <c r="R27" s="32"/>
      <c r="S27" s="32"/>
      <c r="T27" s="32"/>
      <c r="U27" s="32"/>
      <c r="V27" s="32"/>
      <c r="W27" s="32"/>
      <c r="X27" s="32"/>
      <c r="Y27" s="32"/>
      <c r="Z27" s="32"/>
      <c r="AA27" s="32">
        <f t="shared" si="1"/>
        <v>0</v>
      </c>
      <c r="AB27" s="26"/>
      <c r="AC27" s="33">
        <f t="shared" si="2"/>
        <v>0</v>
      </c>
      <c r="AD27" s="34"/>
      <c r="AE27" s="35"/>
    </row>
    <row r="28" spans="2:31" ht="12.75">
      <c r="B28" s="49"/>
      <c r="C28" s="49"/>
      <c r="D28" s="49"/>
      <c r="E28" s="49"/>
      <c r="F28" s="49"/>
      <c r="G28" s="49"/>
      <c r="H28" s="49"/>
      <c r="I28" s="49"/>
      <c r="J28" s="3"/>
      <c r="K28" s="49"/>
      <c r="L28" s="49"/>
      <c r="M28" s="49"/>
      <c r="N28" s="49"/>
      <c r="O28" s="49"/>
      <c r="P28" s="49"/>
      <c r="Q28" s="3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2"/>
      <c r="AC28" s="49"/>
      <c r="AD28" s="49"/>
      <c r="AE28" s="49"/>
    </row>
  </sheetData>
  <mergeCells count="43">
    <mergeCell ref="D27:F27"/>
    <mergeCell ref="E23:F23"/>
    <mergeCell ref="D24:F24"/>
    <mergeCell ref="E25:F25"/>
    <mergeCell ref="E26:F26"/>
    <mergeCell ref="E19:F19"/>
    <mergeCell ref="D20:F20"/>
    <mergeCell ref="E21:F21"/>
    <mergeCell ref="D22:F22"/>
    <mergeCell ref="E15:F15"/>
    <mergeCell ref="D16:F16"/>
    <mergeCell ref="E17:F17"/>
    <mergeCell ref="D18:F18"/>
    <mergeCell ref="E11:F11"/>
    <mergeCell ref="D12:F12"/>
    <mergeCell ref="E13:F13"/>
    <mergeCell ref="D14:F14"/>
    <mergeCell ref="Z7:Z8"/>
    <mergeCell ref="AA7:AA8"/>
    <mergeCell ref="D9:F9"/>
    <mergeCell ref="D10:F10"/>
    <mergeCell ref="V7:V8"/>
    <mergeCell ref="W7:W8"/>
    <mergeCell ref="X7:X8"/>
    <mergeCell ref="Y7:Y8"/>
    <mergeCell ref="R7:R8"/>
    <mergeCell ref="S7:S8"/>
    <mergeCell ref="T7:T8"/>
    <mergeCell ref="U7:U8"/>
    <mergeCell ref="M7:M8"/>
    <mergeCell ref="N7:N8"/>
    <mergeCell ref="O7:O8"/>
    <mergeCell ref="P7:P8"/>
    <mergeCell ref="B4:F5"/>
    <mergeCell ref="K5:P6"/>
    <mergeCell ref="R5:AA6"/>
    <mergeCell ref="B6:B8"/>
    <mergeCell ref="C6:C8"/>
    <mergeCell ref="D6:D8"/>
    <mergeCell ref="E6:E8"/>
    <mergeCell ref="F6:F8"/>
    <mergeCell ref="K7:K8"/>
    <mergeCell ref="L7:L8"/>
  </mergeCells>
  <printOptions/>
  <pageMargins left="0.75" right="0.75" top="1" bottom="1" header="0.5" footer="0.5"/>
  <pageSetup fitToHeight="0" fitToWidth="0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7"/>
  <sheetViews>
    <sheetView zoomScale="88" zoomScaleNormal="88" workbookViewId="0" topLeftCell="A1">
      <selection activeCell="J1" sqref="J1:J16384"/>
    </sheetView>
  </sheetViews>
  <sheetFormatPr defaultColWidth="9.140625" defaultRowHeight="12.75"/>
  <cols>
    <col min="1" max="1" width="4.140625" style="0" customWidth="1"/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9" width="8.7109375" style="0" customWidth="1"/>
    <col min="10" max="10" width="0.85546875" style="0" customWidth="1"/>
    <col min="11" max="13" width="8.7109375" style="0" customWidth="1"/>
    <col min="14" max="15" width="0" style="0" hidden="1" customWidth="1"/>
    <col min="16" max="16" width="8.7109375" style="0" customWidth="1"/>
    <col min="17" max="17" width="3.28125" style="0" customWidth="1"/>
    <col min="18" max="26" width="0" style="0" hidden="1" customWidth="1"/>
    <col min="27" max="27" width="13.8515625" style="0" customWidth="1"/>
    <col min="28" max="28" width="0.71875" style="0" customWidth="1"/>
    <col min="29" max="29" width="10.140625" style="0" customWidth="1"/>
    <col min="30" max="31" width="9.28125" style="0" customWidth="1"/>
  </cols>
  <sheetData>
    <row r="1" ht="12.75" collapsed="1">
      <c r="A1" t="s">
        <v>218</v>
      </c>
    </row>
    <row r="2" ht="15.75">
      <c r="B2" s="1" t="s">
        <v>76</v>
      </c>
    </row>
    <row r="4" spans="2:31" ht="13.5" thickBot="1">
      <c r="B4" s="141"/>
      <c r="C4" s="141"/>
      <c r="D4" s="141"/>
      <c r="E4" s="141"/>
      <c r="F4" s="141"/>
      <c r="G4" s="4" t="s">
        <v>0</v>
      </c>
      <c r="H4" s="5" t="s">
        <v>0</v>
      </c>
      <c r="I4" s="5" t="s">
        <v>0</v>
      </c>
      <c r="J4" s="7"/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7"/>
      <c r="R4" s="8" t="s">
        <v>0</v>
      </c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7"/>
      <c r="AC4" s="4" t="s">
        <v>0</v>
      </c>
      <c r="AD4" s="5" t="s">
        <v>0</v>
      </c>
      <c r="AE4" s="6" t="s">
        <v>0</v>
      </c>
    </row>
    <row r="5" spans="2:31" ht="22.5">
      <c r="B5" s="141"/>
      <c r="C5" s="141"/>
      <c r="D5" s="141"/>
      <c r="E5" s="141"/>
      <c r="F5" s="141"/>
      <c r="G5" s="9" t="s">
        <v>1</v>
      </c>
      <c r="H5" s="10" t="s">
        <v>1</v>
      </c>
      <c r="I5" s="10"/>
      <c r="J5" s="11"/>
      <c r="K5" s="142" t="s">
        <v>2</v>
      </c>
      <c r="L5" s="142"/>
      <c r="M5" s="142"/>
      <c r="N5" s="142"/>
      <c r="O5" s="142"/>
      <c r="P5" s="142"/>
      <c r="Q5" s="11"/>
      <c r="R5" s="142" t="s">
        <v>3</v>
      </c>
      <c r="S5" s="142"/>
      <c r="T5" s="142"/>
      <c r="U5" s="142"/>
      <c r="V5" s="142"/>
      <c r="W5" s="142"/>
      <c r="X5" s="142"/>
      <c r="Y5" s="142"/>
      <c r="Z5" s="142"/>
      <c r="AA5" s="142"/>
      <c r="AB5" s="12"/>
      <c r="AC5" s="13"/>
      <c r="AD5" s="14"/>
      <c r="AE5" s="15"/>
    </row>
    <row r="6" spans="2:31" ht="13.5" thickBot="1">
      <c r="B6" s="143"/>
      <c r="C6" s="144"/>
      <c r="D6" s="144" t="s">
        <v>4</v>
      </c>
      <c r="E6" s="145"/>
      <c r="F6" s="146" t="s">
        <v>5</v>
      </c>
      <c r="G6" s="9" t="s">
        <v>6</v>
      </c>
      <c r="H6" s="10" t="s">
        <v>6</v>
      </c>
      <c r="I6" s="10" t="s">
        <v>6</v>
      </c>
      <c r="J6" s="11"/>
      <c r="K6" s="142"/>
      <c r="L6" s="142"/>
      <c r="M6" s="142"/>
      <c r="N6" s="142"/>
      <c r="O6" s="142"/>
      <c r="P6" s="142"/>
      <c r="Q6" s="11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2"/>
      <c r="AC6" s="13" t="s">
        <v>6</v>
      </c>
      <c r="AD6" s="14" t="s">
        <v>6</v>
      </c>
      <c r="AE6" s="15" t="s">
        <v>6</v>
      </c>
    </row>
    <row r="7" spans="2:31" ht="13.5" thickBot="1">
      <c r="B7" s="143"/>
      <c r="C7" s="144"/>
      <c r="D7" s="144"/>
      <c r="E7" s="145"/>
      <c r="F7" s="146"/>
      <c r="G7" s="9" t="s">
        <v>7</v>
      </c>
      <c r="H7" s="10" t="s">
        <v>7</v>
      </c>
      <c r="I7" s="10" t="s">
        <v>7</v>
      </c>
      <c r="J7" s="11"/>
      <c r="K7" s="147" t="s">
        <v>8</v>
      </c>
      <c r="L7" s="147" t="s">
        <v>10</v>
      </c>
      <c r="M7" s="147" t="s">
        <v>11</v>
      </c>
      <c r="N7" s="147" t="s">
        <v>12</v>
      </c>
      <c r="O7" s="147" t="s">
        <v>13</v>
      </c>
      <c r="P7" s="147" t="s">
        <v>14</v>
      </c>
      <c r="Q7" s="11"/>
      <c r="R7" s="147" t="s">
        <v>9</v>
      </c>
      <c r="S7" s="147" t="s">
        <v>15</v>
      </c>
      <c r="T7" s="147" t="s">
        <v>16</v>
      </c>
      <c r="U7" s="147" t="s">
        <v>17</v>
      </c>
      <c r="V7" s="147" t="s">
        <v>18</v>
      </c>
      <c r="W7" s="147" t="s">
        <v>19</v>
      </c>
      <c r="X7" s="147" t="s">
        <v>20</v>
      </c>
      <c r="Y7" s="147" t="s">
        <v>21</v>
      </c>
      <c r="Z7" s="147" t="s">
        <v>22</v>
      </c>
      <c r="AA7" s="147" t="s">
        <v>14</v>
      </c>
      <c r="AB7" s="12"/>
      <c r="AC7" s="13" t="s">
        <v>7</v>
      </c>
      <c r="AD7" s="14" t="s">
        <v>7</v>
      </c>
      <c r="AE7" s="15" t="s">
        <v>7</v>
      </c>
    </row>
    <row r="8" spans="2:31" ht="13.5" thickBot="1">
      <c r="B8" s="143"/>
      <c r="C8" s="144"/>
      <c r="D8" s="144"/>
      <c r="E8" s="145"/>
      <c r="F8" s="146"/>
      <c r="G8" s="16">
        <v>2011</v>
      </c>
      <c r="H8" s="17">
        <v>2012</v>
      </c>
      <c r="I8" s="17">
        <v>2013</v>
      </c>
      <c r="J8" s="11"/>
      <c r="K8" s="147"/>
      <c r="L8" s="147"/>
      <c r="M8" s="147"/>
      <c r="N8" s="147"/>
      <c r="O8" s="147"/>
      <c r="P8" s="147"/>
      <c r="Q8" s="11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2"/>
      <c r="AC8" s="18">
        <v>2014</v>
      </c>
      <c r="AD8" s="19">
        <v>2015</v>
      </c>
      <c r="AE8" s="20">
        <v>2016</v>
      </c>
    </row>
    <row r="9" spans="2:31" ht="12.75">
      <c r="B9" s="21">
        <v>1</v>
      </c>
      <c r="C9" s="22">
        <v>5</v>
      </c>
      <c r="D9" s="148" t="s">
        <v>77</v>
      </c>
      <c r="E9" s="148"/>
      <c r="F9" s="148"/>
      <c r="G9" s="23">
        <v>40057</v>
      </c>
      <c r="H9" s="23">
        <v>16663</v>
      </c>
      <c r="I9" s="23">
        <v>21476</v>
      </c>
      <c r="J9" s="24"/>
      <c r="K9" s="25">
        <v>8448</v>
      </c>
      <c r="L9" s="25">
        <v>2448</v>
      </c>
      <c r="M9" s="25">
        <v>5335</v>
      </c>
      <c r="N9" s="25"/>
      <c r="O9" s="25"/>
      <c r="P9" s="25">
        <f aca="true" t="shared" si="0" ref="P9:P16">SUM(K9:O9)</f>
        <v>16231</v>
      </c>
      <c r="Q9" s="24"/>
      <c r="R9" s="25"/>
      <c r="S9" s="25"/>
      <c r="T9" s="25"/>
      <c r="U9" s="25"/>
      <c r="V9" s="25"/>
      <c r="W9" s="25"/>
      <c r="X9" s="25"/>
      <c r="Y9" s="25"/>
      <c r="Z9" s="25"/>
      <c r="AA9" s="25">
        <f aca="true" t="shared" si="1" ref="AA9:AA16">SUM(R9:Z9)</f>
        <v>0</v>
      </c>
      <c r="AB9" s="26"/>
      <c r="AC9" s="27">
        <f aca="true" t="shared" si="2" ref="AC9:AC16">P9+AA9</f>
        <v>16231</v>
      </c>
      <c r="AD9" s="28">
        <v>16231</v>
      </c>
      <c r="AE9" s="29">
        <v>16231</v>
      </c>
    </row>
    <row r="10" spans="2:31" ht="12.75">
      <c r="B10" s="21">
        <v>2</v>
      </c>
      <c r="C10" s="30">
        <v>1</v>
      </c>
      <c r="D10" s="149" t="s">
        <v>78</v>
      </c>
      <c r="E10" s="149"/>
      <c r="F10" s="149"/>
      <c r="G10" s="31"/>
      <c r="H10" s="31">
        <v>135</v>
      </c>
      <c r="I10" s="31"/>
      <c r="J10" s="24"/>
      <c r="K10" s="32"/>
      <c r="L10" s="32"/>
      <c r="M10" s="32"/>
      <c r="N10" s="32"/>
      <c r="O10" s="32"/>
      <c r="P10" s="32">
        <f t="shared" si="0"/>
        <v>0</v>
      </c>
      <c r="Q10" s="24"/>
      <c r="R10" s="32"/>
      <c r="S10" s="32"/>
      <c r="T10" s="32"/>
      <c r="U10" s="32"/>
      <c r="V10" s="32"/>
      <c r="W10" s="32"/>
      <c r="X10" s="32"/>
      <c r="Y10" s="32"/>
      <c r="Z10" s="32"/>
      <c r="AA10" s="32">
        <f t="shared" si="1"/>
        <v>0</v>
      </c>
      <c r="AB10" s="26"/>
      <c r="AC10" s="33">
        <f t="shared" si="2"/>
        <v>0</v>
      </c>
      <c r="AD10" s="34"/>
      <c r="AE10" s="35"/>
    </row>
    <row r="11" spans="2:31" ht="12.75">
      <c r="B11" s="21">
        <v>3</v>
      </c>
      <c r="C11" s="30">
        <v>2</v>
      </c>
      <c r="D11" s="149" t="s">
        <v>79</v>
      </c>
      <c r="E11" s="149"/>
      <c r="F11" s="149"/>
      <c r="G11" s="31">
        <v>38132</v>
      </c>
      <c r="H11" s="31">
        <v>14190</v>
      </c>
      <c r="I11" s="31">
        <v>19676</v>
      </c>
      <c r="J11" s="24"/>
      <c r="K11" s="32">
        <v>8448</v>
      </c>
      <c r="L11" s="32">
        <v>2448</v>
      </c>
      <c r="M11" s="32">
        <v>2335</v>
      </c>
      <c r="N11" s="32"/>
      <c r="O11" s="32"/>
      <c r="P11" s="32">
        <f t="shared" si="0"/>
        <v>13231</v>
      </c>
      <c r="Q11" s="24"/>
      <c r="R11" s="32"/>
      <c r="S11" s="32"/>
      <c r="T11" s="32"/>
      <c r="U11" s="32"/>
      <c r="V11" s="32"/>
      <c r="W11" s="32"/>
      <c r="X11" s="32"/>
      <c r="Y11" s="32"/>
      <c r="Z11" s="32"/>
      <c r="AA11" s="32">
        <f t="shared" si="1"/>
        <v>0</v>
      </c>
      <c r="AB11" s="26"/>
      <c r="AC11" s="33">
        <f t="shared" si="2"/>
        <v>13231</v>
      </c>
      <c r="AD11" s="34">
        <v>13231</v>
      </c>
      <c r="AE11" s="35">
        <v>13231</v>
      </c>
    </row>
    <row r="12" spans="2:31" ht="12.75">
      <c r="B12" s="21">
        <v>4</v>
      </c>
      <c r="C12" s="42"/>
      <c r="D12" s="43" t="s">
        <v>80</v>
      </c>
      <c r="E12" s="151" t="s">
        <v>81</v>
      </c>
      <c r="F12" s="151"/>
      <c r="G12" s="44"/>
      <c r="H12" s="44"/>
      <c r="I12" s="44">
        <v>19676</v>
      </c>
      <c r="J12" s="24"/>
      <c r="K12" s="45">
        <v>8448</v>
      </c>
      <c r="L12" s="45">
        <v>2448</v>
      </c>
      <c r="M12" s="45">
        <v>2335</v>
      </c>
      <c r="N12" s="45"/>
      <c r="O12" s="45"/>
      <c r="P12" s="45">
        <f t="shared" si="0"/>
        <v>13231</v>
      </c>
      <c r="Q12" s="24"/>
      <c r="R12" s="45"/>
      <c r="S12" s="45"/>
      <c r="T12" s="45"/>
      <c r="U12" s="45"/>
      <c r="V12" s="45"/>
      <c r="W12" s="45"/>
      <c r="X12" s="45"/>
      <c r="Y12" s="45"/>
      <c r="Z12" s="45"/>
      <c r="AA12" s="45">
        <f t="shared" si="1"/>
        <v>0</v>
      </c>
      <c r="AB12" s="24"/>
      <c r="AC12" s="46">
        <f t="shared" si="2"/>
        <v>13231</v>
      </c>
      <c r="AD12" s="47">
        <v>13231</v>
      </c>
      <c r="AE12" s="48">
        <v>13231</v>
      </c>
    </row>
    <row r="13" spans="2:31" ht="12.75">
      <c r="B13" s="21">
        <v>5</v>
      </c>
      <c r="C13" s="30">
        <v>3</v>
      </c>
      <c r="D13" s="149" t="s">
        <v>82</v>
      </c>
      <c r="E13" s="149"/>
      <c r="F13" s="149"/>
      <c r="G13" s="31">
        <v>1925</v>
      </c>
      <c r="H13" s="31">
        <v>2296</v>
      </c>
      <c r="I13" s="31">
        <v>1800</v>
      </c>
      <c r="J13" s="24"/>
      <c r="K13" s="32"/>
      <c r="L13" s="32"/>
      <c r="M13" s="32">
        <v>2800</v>
      </c>
      <c r="N13" s="32"/>
      <c r="O13" s="32"/>
      <c r="P13" s="32">
        <f t="shared" si="0"/>
        <v>2800</v>
      </c>
      <c r="Q13" s="24"/>
      <c r="R13" s="32"/>
      <c r="S13" s="32"/>
      <c r="T13" s="32"/>
      <c r="U13" s="32"/>
      <c r="V13" s="32"/>
      <c r="W13" s="32"/>
      <c r="X13" s="32"/>
      <c r="Y13" s="32"/>
      <c r="Z13" s="32"/>
      <c r="AA13" s="32">
        <f t="shared" si="1"/>
        <v>0</v>
      </c>
      <c r="AB13" s="26"/>
      <c r="AC13" s="33">
        <f t="shared" si="2"/>
        <v>2800</v>
      </c>
      <c r="AD13" s="34">
        <v>2800</v>
      </c>
      <c r="AE13" s="35">
        <v>2800</v>
      </c>
    </row>
    <row r="14" spans="2:31" ht="12.75">
      <c r="B14" s="21">
        <v>6</v>
      </c>
      <c r="C14" s="42"/>
      <c r="D14" s="43" t="s">
        <v>83</v>
      </c>
      <c r="E14" s="151" t="s">
        <v>82</v>
      </c>
      <c r="F14" s="151"/>
      <c r="G14" s="44"/>
      <c r="H14" s="44"/>
      <c r="I14" s="44">
        <v>1800</v>
      </c>
      <c r="J14" s="24"/>
      <c r="K14" s="45"/>
      <c r="L14" s="45"/>
      <c r="M14" s="45">
        <v>2800</v>
      </c>
      <c r="N14" s="45"/>
      <c r="O14" s="45"/>
      <c r="P14" s="45">
        <f t="shared" si="0"/>
        <v>2800</v>
      </c>
      <c r="Q14" s="24"/>
      <c r="R14" s="45"/>
      <c r="S14" s="45"/>
      <c r="T14" s="45"/>
      <c r="U14" s="45"/>
      <c r="V14" s="45"/>
      <c r="W14" s="45"/>
      <c r="X14" s="45"/>
      <c r="Y14" s="45"/>
      <c r="Z14" s="45"/>
      <c r="AA14" s="45">
        <f t="shared" si="1"/>
        <v>0</v>
      </c>
      <c r="AB14" s="24"/>
      <c r="AC14" s="46">
        <f t="shared" si="2"/>
        <v>2800</v>
      </c>
      <c r="AD14" s="47">
        <v>2800</v>
      </c>
      <c r="AE14" s="48">
        <v>2800</v>
      </c>
    </row>
    <row r="15" spans="2:31" ht="12.75">
      <c r="B15" s="21">
        <v>7</v>
      </c>
      <c r="C15" s="30">
        <v>4</v>
      </c>
      <c r="D15" s="149" t="s">
        <v>84</v>
      </c>
      <c r="E15" s="149"/>
      <c r="F15" s="149"/>
      <c r="G15" s="31"/>
      <c r="H15" s="31">
        <v>42</v>
      </c>
      <c r="I15" s="31"/>
      <c r="J15" s="24"/>
      <c r="K15" s="32"/>
      <c r="L15" s="32"/>
      <c r="M15" s="32">
        <v>200</v>
      </c>
      <c r="N15" s="32"/>
      <c r="O15" s="32"/>
      <c r="P15" s="32">
        <f t="shared" si="0"/>
        <v>200</v>
      </c>
      <c r="Q15" s="24"/>
      <c r="R15" s="32"/>
      <c r="S15" s="32"/>
      <c r="T15" s="32"/>
      <c r="U15" s="32"/>
      <c r="V15" s="32"/>
      <c r="W15" s="32"/>
      <c r="X15" s="32"/>
      <c r="Y15" s="32"/>
      <c r="Z15" s="32"/>
      <c r="AA15" s="32">
        <f t="shared" si="1"/>
        <v>0</v>
      </c>
      <c r="AB15" s="26"/>
      <c r="AC15" s="33">
        <f t="shared" si="2"/>
        <v>200</v>
      </c>
      <c r="AD15" s="34">
        <v>200</v>
      </c>
      <c r="AE15" s="35">
        <v>200</v>
      </c>
    </row>
    <row r="16" spans="2:31" ht="13.5" thickBot="1">
      <c r="B16" s="21">
        <v>8</v>
      </c>
      <c r="C16" s="42"/>
      <c r="D16" s="43" t="s">
        <v>85</v>
      </c>
      <c r="E16" s="151" t="s">
        <v>84</v>
      </c>
      <c r="F16" s="151"/>
      <c r="G16" s="44"/>
      <c r="H16" s="44"/>
      <c r="I16" s="44"/>
      <c r="J16" s="24"/>
      <c r="K16" s="45"/>
      <c r="L16" s="45"/>
      <c r="M16" s="45">
        <v>200</v>
      </c>
      <c r="N16" s="45"/>
      <c r="O16" s="45"/>
      <c r="P16" s="45">
        <f t="shared" si="0"/>
        <v>200</v>
      </c>
      <c r="Q16" s="24"/>
      <c r="R16" s="45"/>
      <c r="S16" s="45"/>
      <c r="T16" s="45"/>
      <c r="U16" s="45"/>
      <c r="V16" s="45"/>
      <c r="W16" s="45"/>
      <c r="X16" s="45"/>
      <c r="Y16" s="45"/>
      <c r="Z16" s="45"/>
      <c r="AA16" s="45">
        <f t="shared" si="1"/>
        <v>0</v>
      </c>
      <c r="AB16" s="24"/>
      <c r="AC16" s="46">
        <f t="shared" si="2"/>
        <v>200</v>
      </c>
      <c r="AD16" s="47">
        <v>200</v>
      </c>
      <c r="AE16" s="48">
        <v>200</v>
      </c>
    </row>
    <row r="17" spans="2:31" ht="12.75">
      <c r="B17" s="49"/>
      <c r="C17" s="49"/>
      <c r="D17" s="49"/>
      <c r="E17" s="49"/>
      <c r="F17" s="49"/>
      <c r="G17" s="49"/>
      <c r="H17" s="49"/>
      <c r="I17" s="49"/>
      <c r="J17" s="3"/>
      <c r="K17" s="49"/>
      <c r="L17" s="49"/>
      <c r="M17" s="49"/>
      <c r="N17" s="49"/>
      <c r="O17" s="49"/>
      <c r="P17" s="49"/>
      <c r="Q17" s="3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2"/>
      <c r="AC17" s="49"/>
      <c r="AD17" s="49"/>
      <c r="AE17" s="49"/>
    </row>
  </sheetData>
  <mergeCells count="32">
    <mergeCell ref="D15:F15"/>
    <mergeCell ref="E16:F16"/>
    <mergeCell ref="D11:F11"/>
    <mergeCell ref="E12:F12"/>
    <mergeCell ref="D13:F13"/>
    <mergeCell ref="E14:F14"/>
    <mergeCell ref="Z7:Z8"/>
    <mergeCell ref="AA7:AA8"/>
    <mergeCell ref="D9:F9"/>
    <mergeCell ref="D10:F10"/>
    <mergeCell ref="V7:V8"/>
    <mergeCell ref="W7:W8"/>
    <mergeCell ref="X7:X8"/>
    <mergeCell ref="Y7:Y8"/>
    <mergeCell ref="R7:R8"/>
    <mergeCell ref="S7:S8"/>
    <mergeCell ref="T7:T8"/>
    <mergeCell ref="U7:U8"/>
    <mergeCell ref="M7:M8"/>
    <mergeCell ref="N7:N8"/>
    <mergeCell ref="O7:O8"/>
    <mergeCell ref="P7:P8"/>
    <mergeCell ref="B4:F5"/>
    <mergeCell ref="K5:P6"/>
    <mergeCell ref="R5:AA6"/>
    <mergeCell ref="B6:B8"/>
    <mergeCell ref="C6:C8"/>
    <mergeCell ref="D6:D8"/>
    <mergeCell ref="E6:E8"/>
    <mergeCell ref="F6:F8"/>
    <mergeCell ref="K7:K8"/>
    <mergeCell ref="L7:L8"/>
  </mergeCells>
  <printOptions/>
  <pageMargins left="0.75" right="0.75" top="1" bottom="1" header="0.5" footer="0.5"/>
  <pageSetup fitToHeight="0" fitToWidth="0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6"/>
  <sheetViews>
    <sheetView zoomScale="88" zoomScaleNormal="88" workbookViewId="0" topLeftCell="A1">
      <selection activeCell="H25" sqref="H25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57421875" style="0" customWidth="1"/>
    <col min="9" max="9" width="8.7109375" style="0" customWidth="1"/>
    <col min="10" max="10" width="0.85546875" style="0" customWidth="1"/>
    <col min="11" max="12" width="0" style="0" hidden="1" customWidth="1"/>
    <col min="13" max="13" width="8.7109375" style="0" customWidth="1"/>
    <col min="14" max="15" width="0" style="0" hidden="1" customWidth="1"/>
    <col min="16" max="16" width="8.7109375" style="0" customWidth="1"/>
    <col min="17" max="17" width="0.85546875" style="0" customWidth="1"/>
    <col min="18" max="26" width="0" style="0" hidden="1" customWidth="1"/>
    <col min="27" max="27" width="7.7109375" style="0" customWidth="1"/>
    <col min="28" max="28" width="0.71875" style="0" customWidth="1"/>
    <col min="29" max="29" width="10.140625" style="0" customWidth="1"/>
    <col min="30" max="31" width="9.28125" style="0" customWidth="1"/>
  </cols>
  <sheetData>
    <row r="1" ht="12.75" collapsed="1">
      <c r="A1" t="s">
        <v>218</v>
      </c>
    </row>
    <row r="2" ht="15.75">
      <c r="B2" s="1" t="s">
        <v>86</v>
      </c>
    </row>
    <row r="4" spans="2:31" ht="13.5" thickBot="1">
      <c r="B4" s="141"/>
      <c r="C4" s="141"/>
      <c r="D4" s="141"/>
      <c r="E4" s="141"/>
      <c r="F4" s="141"/>
      <c r="G4" s="4" t="s">
        <v>0</v>
      </c>
      <c r="H4" s="5" t="s">
        <v>0</v>
      </c>
      <c r="I4" s="5" t="s">
        <v>0</v>
      </c>
      <c r="J4" s="7"/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7"/>
      <c r="R4" s="8" t="s">
        <v>0</v>
      </c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7"/>
      <c r="AC4" s="4" t="s">
        <v>0</v>
      </c>
      <c r="AD4" s="5" t="s">
        <v>0</v>
      </c>
      <c r="AE4" s="6" t="s">
        <v>0</v>
      </c>
    </row>
    <row r="5" spans="2:31" ht="22.5">
      <c r="B5" s="141"/>
      <c r="C5" s="141"/>
      <c r="D5" s="141"/>
      <c r="E5" s="141"/>
      <c r="F5" s="141"/>
      <c r="G5" s="9" t="s">
        <v>1</v>
      </c>
      <c r="H5" s="10" t="s">
        <v>1</v>
      </c>
      <c r="I5" s="10"/>
      <c r="J5" s="11"/>
      <c r="K5" s="142" t="s">
        <v>2</v>
      </c>
      <c r="L5" s="142"/>
      <c r="M5" s="142"/>
      <c r="N5" s="142"/>
      <c r="O5" s="142"/>
      <c r="P5" s="142"/>
      <c r="Q5" s="11"/>
      <c r="R5" s="142" t="s">
        <v>3</v>
      </c>
      <c r="S5" s="142"/>
      <c r="T5" s="142"/>
      <c r="U5" s="142"/>
      <c r="V5" s="142"/>
      <c r="W5" s="142"/>
      <c r="X5" s="142"/>
      <c r="Y5" s="142"/>
      <c r="Z5" s="142"/>
      <c r="AA5" s="142"/>
      <c r="AB5" s="12"/>
      <c r="AC5" s="13"/>
      <c r="AD5" s="14"/>
      <c r="AE5" s="15"/>
    </row>
    <row r="6" spans="2:31" ht="13.5" thickBot="1">
      <c r="B6" s="143"/>
      <c r="C6" s="144"/>
      <c r="D6" s="144" t="s">
        <v>4</v>
      </c>
      <c r="E6" s="145"/>
      <c r="F6" s="146" t="s">
        <v>5</v>
      </c>
      <c r="G6" s="9" t="s">
        <v>6</v>
      </c>
      <c r="H6" s="10" t="s">
        <v>6</v>
      </c>
      <c r="I6" s="10" t="s">
        <v>6</v>
      </c>
      <c r="J6" s="11"/>
      <c r="K6" s="142"/>
      <c r="L6" s="142"/>
      <c r="M6" s="142"/>
      <c r="N6" s="142"/>
      <c r="O6" s="142"/>
      <c r="P6" s="142"/>
      <c r="Q6" s="11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2"/>
      <c r="AC6" s="13" t="s">
        <v>6</v>
      </c>
      <c r="AD6" s="14" t="s">
        <v>6</v>
      </c>
      <c r="AE6" s="15" t="s">
        <v>6</v>
      </c>
    </row>
    <row r="7" spans="2:31" ht="13.5" thickBot="1">
      <c r="B7" s="143"/>
      <c r="C7" s="144"/>
      <c r="D7" s="144"/>
      <c r="E7" s="145"/>
      <c r="F7" s="146"/>
      <c r="G7" s="9" t="s">
        <v>7</v>
      </c>
      <c r="H7" s="10" t="s">
        <v>7</v>
      </c>
      <c r="I7" s="10" t="s">
        <v>7</v>
      </c>
      <c r="J7" s="11"/>
      <c r="K7" s="147" t="s">
        <v>8</v>
      </c>
      <c r="L7" s="147" t="s">
        <v>10</v>
      </c>
      <c r="M7" s="147" t="s">
        <v>11</v>
      </c>
      <c r="N7" s="147" t="s">
        <v>12</v>
      </c>
      <c r="O7" s="147" t="s">
        <v>13</v>
      </c>
      <c r="P7" s="147" t="s">
        <v>14</v>
      </c>
      <c r="Q7" s="11"/>
      <c r="R7" s="147" t="s">
        <v>9</v>
      </c>
      <c r="S7" s="147" t="s">
        <v>15</v>
      </c>
      <c r="T7" s="147" t="s">
        <v>16</v>
      </c>
      <c r="U7" s="147" t="s">
        <v>17</v>
      </c>
      <c r="V7" s="147" t="s">
        <v>18</v>
      </c>
      <c r="W7" s="147" t="s">
        <v>19</v>
      </c>
      <c r="X7" s="147" t="s">
        <v>20</v>
      </c>
      <c r="Y7" s="147" t="s">
        <v>21</v>
      </c>
      <c r="Z7" s="147" t="s">
        <v>22</v>
      </c>
      <c r="AA7" s="147" t="s">
        <v>14</v>
      </c>
      <c r="AB7" s="12"/>
      <c r="AC7" s="13" t="s">
        <v>7</v>
      </c>
      <c r="AD7" s="14" t="s">
        <v>7</v>
      </c>
      <c r="AE7" s="15" t="s">
        <v>7</v>
      </c>
    </row>
    <row r="8" spans="2:31" ht="13.5" thickBot="1">
      <c r="B8" s="143"/>
      <c r="C8" s="144"/>
      <c r="D8" s="144"/>
      <c r="E8" s="145"/>
      <c r="F8" s="146"/>
      <c r="G8" s="16">
        <v>2011</v>
      </c>
      <c r="H8" s="17">
        <v>2012</v>
      </c>
      <c r="I8" s="17">
        <v>2013</v>
      </c>
      <c r="J8" s="11"/>
      <c r="K8" s="147"/>
      <c r="L8" s="147"/>
      <c r="M8" s="147"/>
      <c r="N8" s="147"/>
      <c r="O8" s="147"/>
      <c r="P8" s="147"/>
      <c r="Q8" s="11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2"/>
      <c r="AC8" s="18">
        <v>2014</v>
      </c>
      <c r="AD8" s="19">
        <v>2015</v>
      </c>
      <c r="AE8" s="20">
        <v>2016</v>
      </c>
    </row>
    <row r="9" spans="2:31" ht="12.75">
      <c r="B9" s="21">
        <v>1</v>
      </c>
      <c r="C9" s="22">
        <v>6</v>
      </c>
      <c r="D9" s="148" t="s">
        <v>87</v>
      </c>
      <c r="E9" s="148"/>
      <c r="F9" s="148"/>
      <c r="G9" s="23">
        <v>435424</v>
      </c>
      <c r="H9" s="23">
        <v>57054</v>
      </c>
      <c r="I9" s="23">
        <v>59100</v>
      </c>
      <c r="J9" s="24"/>
      <c r="K9" s="25"/>
      <c r="L9" s="25"/>
      <c r="M9" s="25">
        <v>60500</v>
      </c>
      <c r="N9" s="25"/>
      <c r="O9" s="25"/>
      <c r="P9" s="25">
        <f aca="true" t="shared" si="0" ref="P9:P15">SUM(K9:O9)</f>
        <v>60500</v>
      </c>
      <c r="Q9" s="24"/>
      <c r="R9" s="25"/>
      <c r="S9" s="25"/>
      <c r="T9" s="25"/>
      <c r="U9" s="25"/>
      <c r="V9" s="25"/>
      <c r="W9" s="25"/>
      <c r="X9" s="25"/>
      <c r="Y9" s="25"/>
      <c r="Z9" s="25"/>
      <c r="AA9" s="25">
        <f aca="true" t="shared" si="1" ref="AA9:AA15">SUM(R9:Z9)</f>
        <v>0</v>
      </c>
      <c r="AB9" s="26"/>
      <c r="AC9" s="27">
        <f aca="true" t="shared" si="2" ref="AC9:AC15">P9+AA9</f>
        <v>60500</v>
      </c>
      <c r="AD9" s="28">
        <v>60500</v>
      </c>
      <c r="AE9" s="29">
        <v>60500</v>
      </c>
    </row>
    <row r="10" spans="2:31" ht="12.75">
      <c r="B10" s="21">
        <v>2</v>
      </c>
      <c r="C10" s="30">
        <v>1</v>
      </c>
      <c r="D10" s="149" t="s">
        <v>88</v>
      </c>
      <c r="E10" s="149"/>
      <c r="F10" s="149"/>
      <c r="G10" s="31">
        <v>430375</v>
      </c>
      <c r="H10" s="31">
        <v>52146</v>
      </c>
      <c r="I10" s="31">
        <v>55000</v>
      </c>
      <c r="J10" s="24"/>
      <c r="K10" s="32"/>
      <c r="L10" s="32"/>
      <c r="M10" s="32">
        <v>55500</v>
      </c>
      <c r="N10" s="32"/>
      <c r="O10" s="32"/>
      <c r="P10" s="32">
        <f t="shared" si="0"/>
        <v>55500</v>
      </c>
      <c r="Q10" s="24"/>
      <c r="R10" s="32"/>
      <c r="S10" s="32"/>
      <c r="T10" s="32"/>
      <c r="U10" s="32"/>
      <c r="V10" s="32"/>
      <c r="W10" s="32"/>
      <c r="X10" s="32"/>
      <c r="Y10" s="32"/>
      <c r="Z10" s="32"/>
      <c r="AA10" s="32">
        <f t="shared" si="1"/>
        <v>0</v>
      </c>
      <c r="AB10" s="26"/>
      <c r="AC10" s="33">
        <f t="shared" si="2"/>
        <v>55500</v>
      </c>
      <c r="AD10" s="34">
        <v>55500</v>
      </c>
      <c r="AE10" s="35">
        <v>55500</v>
      </c>
    </row>
    <row r="11" spans="2:31" ht="12.75">
      <c r="B11" s="21">
        <v>3</v>
      </c>
      <c r="C11" s="42"/>
      <c r="D11" s="43" t="s">
        <v>89</v>
      </c>
      <c r="E11" s="151" t="s">
        <v>90</v>
      </c>
      <c r="F11" s="151"/>
      <c r="G11" s="44"/>
      <c r="H11" s="44"/>
      <c r="I11" s="44">
        <v>55000</v>
      </c>
      <c r="J11" s="24"/>
      <c r="K11" s="45"/>
      <c r="L11" s="45"/>
      <c r="M11" s="45">
        <v>55500</v>
      </c>
      <c r="N11" s="45"/>
      <c r="O11" s="45"/>
      <c r="P11" s="45">
        <f t="shared" si="0"/>
        <v>55500</v>
      </c>
      <c r="Q11" s="24"/>
      <c r="R11" s="45"/>
      <c r="S11" s="45"/>
      <c r="T11" s="45"/>
      <c r="U11" s="45"/>
      <c r="V11" s="45"/>
      <c r="W11" s="45"/>
      <c r="X11" s="45"/>
      <c r="Y11" s="45"/>
      <c r="Z11" s="45"/>
      <c r="AA11" s="45">
        <f t="shared" si="1"/>
        <v>0</v>
      </c>
      <c r="AB11" s="24"/>
      <c r="AC11" s="46">
        <f t="shared" si="2"/>
        <v>55500</v>
      </c>
      <c r="AD11" s="47">
        <v>55500</v>
      </c>
      <c r="AE11" s="48">
        <v>55500</v>
      </c>
    </row>
    <row r="12" spans="2:31" ht="12.75">
      <c r="B12" s="21">
        <v>4</v>
      </c>
      <c r="C12" s="30">
        <v>2</v>
      </c>
      <c r="D12" s="149" t="s">
        <v>91</v>
      </c>
      <c r="E12" s="149"/>
      <c r="F12" s="149"/>
      <c r="G12" s="31"/>
      <c r="H12" s="31"/>
      <c r="I12" s="31"/>
      <c r="J12" s="24"/>
      <c r="K12" s="32"/>
      <c r="L12" s="32"/>
      <c r="M12" s="32"/>
      <c r="N12" s="32"/>
      <c r="O12" s="32"/>
      <c r="P12" s="32">
        <f t="shared" si="0"/>
        <v>0</v>
      </c>
      <c r="Q12" s="24"/>
      <c r="R12" s="32"/>
      <c r="S12" s="32"/>
      <c r="T12" s="32"/>
      <c r="U12" s="32"/>
      <c r="V12" s="32"/>
      <c r="W12" s="32"/>
      <c r="X12" s="32"/>
      <c r="Y12" s="32"/>
      <c r="Z12" s="32"/>
      <c r="AA12" s="32">
        <f t="shared" si="1"/>
        <v>0</v>
      </c>
      <c r="AB12" s="26"/>
      <c r="AC12" s="33">
        <f t="shared" si="2"/>
        <v>0</v>
      </c>
      <c r="AD12" s="34"/>
      <c r="AE12" s="35"/>
    </row>
    <row r="13" spans="2:31" ht="12.75">
      <c r="B13" s="21">
        <v>5</v>
      </c>
      <c r="C13" s="42"/>
      <c r="D13" s="43" t="s">
        <v>51</v>
      </c>
      <c r="E13" s="151" t="s">
        <v>52</v>
      </c>
      <c r="F13" s="151"/>
      <c r="G13" s="44"/>
      <c r="H13" s="44"/>
      <c r="I13" s="44"/>
      <c r="J13" s="24"/>
      <c r="K13" s="45"/>
      <c r="L13" s="45"/>
      <c r="M13" s="45"/>
      <c r="N13" s="45"/>
      <c r="O13" s="45"/>
      <c r="P13" s="45">
        <f t="shared" si="0"/>
        <v>0</v>
      </c>
      <c r="Q13" s="24"/>
      <c r="R13" s="45"/>
      <c r="S13" s="45"/>
      <c r="T13" s="45"/>
      <c r="U13" s="45"/>
      <c r="V13" s="45"/>
      <c r="W13" s="45"/>
      <c r="X13" s="45"/>
      <c r="Y13" s="45"/>
      <c r="Z13" s="45"/>
      <c r="AA13" s="45">
        <f t="shared" si="1"/>
        <v>0</v>
      </c>
      <c r="AB13" s="24"/>
      <c r="AC13" s="46">
        <f t="shared" si="2"/>
        <v>0</v>
      </c>
      <c r="AD13" s="47"/>
      <c r="AE13" s="48"/>
    </row>
    <row r="14" spans="2:31" ht="12.75">
      <c r="B14" s="21">
        <v>6</v>
      </c>
      <c r="C14" s="30">
        <v>3</v>
      </c>
      <c r="D14" s="149" t="s">
        <v>92</v>
      </c>
      <c r="E14" s="149"/>
      <c r="F14" s="149"/>
      <c r="G14" s="31">
        <v>5049</v>
      </c>
      <c r="H14" s="31">
        <v>4908</v>
      </c>
      <c r="I14" s="31">
        <v>4100</v>
      </c>
      <c r="J14" s="24"/>
      <c r="K14" s="32"/>
      <c r="L14" s="32"/>
      <c r="M14" s="32">
        <v>5000</v>
      </c>
      <c r="N14" s="32"/>
      <c r="O14" s="32"/>
      <c r="P14" s="32">
        <f t="shared" si="0"/>
        <v>5000</v>
      </c>
      <c r="Q14" s="24"/>
      <c r="R14" s="32"/>
      <c r="S14" s="32"/>
      <c r="T14" s="32"/>
      <c r="U14" s="32"/>
      <c r="V14" s="32"/>
      <c r="W14" s="32"/>
      <c r="X14" s="32"/>
      <c r="Y14" s="32"/>
      <c r="Z14" s="32"/>
      <c r="AA14" s="32">
        <f t="shared" si="1"/>
        <v>0</v>
      </c>
      <c r="AB14" s="26"/>
      <c r="AC14" s="33">
        <f t="shared" si="2"/>
        <v>5000</v>
      </c>
      <c r="AD14" s="34">
        <v>5000</v>
      </c>
      <c r="AE14" s="35">
        <v>5000</v>
      </c>
    </row>
    <row r="15" spans="2:31" ht="13.5" thickBot="1">
      <c r="B15" s="21">
        <v>7</v>
      </c>
      <c r="C15" s="42"/>
      <c r="D15" s="43" t="s">
        <v>93</v>
      </c>
      <c r="E15" s="151" t="s">
        <v>92</v>
      </c>
      <c r="F15" s="151"/>
      <c r="G15" s="44"/>
      <c r="H15" s="44"/>
      <c r="I15" s="44">
        <v>4100</v>
      </c>
      <c r="J15" s="24"/>
      <c r="K15" s="45"/>
      <c r="L15" s="45"/>
      <c r="M15" s="45">
        <v>5000</v>
      </c>
      <c r="N15" s="45"/>
      <c r="O15" s="45"/>
      <c r="P15" s="45">
        <f t="shared" si="0"/>
        <v>5000</v>
      </c>
      <c r="Q15" s="24"/>
      <c r="R15" s="45"/>
      <c r="S15" s="45"/>
      <c r="T15" s="45"/>
      <c r="U15" s="45"/>
      <c r="V15" s="45"/>
      <c r="W15" s="45"/>
      <c r="X15" s="45"/>
      <c r="Y15" s="45"/>
      <c r="Z15" s="45"/>
      <c r="AA15" s="45">
        <f t="shared" si="1"/>
        <v>0</v>
      </c>
      <c r="AB15" s="24"/>
      <c r="AC15" s="46">
        <f t="shared" si="2"/>
        <v>5000</v>
      </c>
      <c r="AD15" s="47">
        <v>5000</v>
      </c>
      <c r="AE15" s="48">
        <v>5000</v>
      </c>
    </row>
    <row r="16" spans="2:31" ht="12.75">
      <c r="B16" s="49"/>
      <c r="C16" s="49"/>
      <c r="D16" s="49"/>
      <c r="E16" s="49"/>
      <c r="F16" s="49"/>
      <c r="G16" s="49"/>
      <c r="H16" s="49"/>
      <c r="I16" s="49"/>
      <c r="J16" s="3"/>
      <c r="K16" s="49"/>
      <c r="L16" s="49"/>
      <c r="M16" s="49"/>
      <c r="N16" s="49"/>
      <c r="O16" s="49"/>
      <c r="P16" s="49"/>
      <c r="Q16" s="3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2"/>
      <c r="AC16" s="49"/>
      <c r="AD16" s="49"/>
      <c r="AE16" s="49"/>
    </row>
  </sheetData>
  <mergeCells count="31">
    <mergeCell ref="E15:F15"/>
    <mergeCell ref="E11:F11"/>
    <mergeCell ref="D12:F12"/>
    <mergeCell ref="E13:F13"/>
    <mergeCell ref="D14:F14"/>
    <mergeCell ref="Z7:Z8"/>
    <mergeCell ref="AA7:AA8"/>
    <mergeCell ref="D9:F9"/>
    <mergeCell ref="D10:F10"/>
    <mergeCell ref="V7:V8"/>
    <mergeCell ref="W7:W8"/>
    <mergeCell ref="X7:X8"/>
    <mergeCell ref="Y7:Y8"/>
    <mergeCell ref="R7:R8"/>
    <mergeCell ref="S7:S8"/>
    <mergeCell ref="T7:T8"/>
    <mergeCell ref="U7:U8"/>
    <mergeCell ref="M7:M8"/>
    <mergeCell ref="N7:N8"/>
    <mergeCell ref="O7:O8"/>
    <mergeCell ref="P7:P8"/>
    <mergeCell ref="B4:F5"/>
    <mergeCell ref="K5:P6"/>
    <mergeCell ref="R5:AA6"/>
    <mergeCell ref="B6:B8"/>
    <mergeCell ref="C6:C8"/>
    <mergeCell ref="D6:D8"/>
    <mergeCell ref="E6:E8"/>
    <mergeCell ref="F6:F8"/>
    <mergeCell ref="K7:K8"/>
    <mergeCell ref="L7:L8"/>
  </mergeCells>
  <printOptions/>
  <pageMargins left="0.75" right="0.75" top="1" bottom="1" header="0.5" footer="0.5"/>
  <pageSetup fitToHeight="0" fitToWidth="0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2"/>
  <sheetViews>
    <sheetView zoomScale="88" zoomScaleNormal="88" workbookViewId="0" topLeftCell="A1">
      <selection activeCell="J1" sqref="J1:J16384"/>
    </sheetView>
  </sheetViews>
  <sheetFormatPr defaultColWidth="9.140625" defaultRowHeight="12.75"/>
  <cols>
    <col min="1" max="1" width="4.00390625" style="0" customWidth="1"/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8515625" style="0" customWidth="1"/>
    <col min="8" max="8" width="10.00390625" style="0" customWidth="1"/>
    <col min="9" max="9" width="8.7109375" style="0" customWidth="1"/>
    <col min="10" max="10" width="0.85546875" style="0" customWidth="1"/>
    <col min="11" max="12" width="0" style="0" hidden="1" customWidth="1"/>
    <col min="13" max="13" width="8.7109375" style="0" customWidth="1"/>
    <col min="14" max="15" width="0" style="0" hidden="1" customWidth="1"/>
    <col min="16" max="16" width="8.7109375" style="0" customWidth="1"/>
    <col min="17" max="17" width="0.85546875" style="0" customWidth="1"/>
    <col min="18" max="26" width="0" style="0" hidden="1" customWidth="1"/>
    <col min="27" max="27" width="7.7109375" style="0" customWidth="1"/>
    <col min="28" max="28" width="0.71875" style="0" customWidth="1"/>
    <col min="29" max="29" width="10.140625" style="0" customWidth="1"/>
    <col min="30" max="31" width="9.28125" style="0" customWidth="1"/>
  </cols>
  <sheetData>
    <row r="1" ht="12.75" collapsed="1">
      <c r="A1" t="s">
        <v>218</v>
      </c>
    </row>
    <row r="2" ht="15.75">
      <c r="B2" s="1" t="s">
        <v>94</v>
      </c>
    </row>
    <row r="4" spans="2:31" ht="13.5" thickBot="1">
      <c r="B4" s="141"/>
      <c r="C4" s="141"/>
      <c r="D4" s="141"/>
      <c r="E4" s="141"/>
      <c r="F4" s="141"/>
      <c r="G4" s="4" t="s">
        <v>0</v>
      </c>
      <c r="H4" s="5" t="s">
        <v>0</v>
      </c>
      <c r="I4" s="5" t="s">
        <v>0</v>
      </c>
      <c r="J4" s="7"/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7"/>
      <c r="R4" s="8" t="s">
        <v>0</v>
      </c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7"/>
      <c r="AC4" s="4" t="s">
        <v>0</v>
      </c>
      <c r="AD4" s="5" t="s">
        <v>0</v>
      </c>
      <c r="AE4" s="6" t="s">
        <v>0</v>
      </c>
    </row>
    <row r="5" spans="2:31" ht="22.5">
      <c r="B5" s="141"/>
      <c r="C5" s="141"/>
      <c r="D5" s="141"/>
      <c r="E5" s="141"/>
      <c r="F5" s="141"/>
      <c r="G5" s="9" t="s">
        <v>1</v>
      </c>
      <c r="H5" s="10" t="s">
        <v>1</v>
      </c>
      <c r="I5" s="10"/>
      <c r="J5" s="11"/>
      <c r="K5" s="142" t="s">
        <v>2</v>
      </c>
      <c r="L5" s="142"/>
      <c r="M5" s="142"/>
      <c r="N5" s="142"/>
      <c r="O5" s="142"/>
      <c r="P5" s="142"/>
      <c r="Q5" s="11"/>
      <c r="R5" s="142" t="s">
        <v>3</v>
      </c>
      <c r="S5" s="142"/>
      <c r="T5" s="142"/>
      <c r="U5" s="142"/>
      <c r="V5" s="142"/>
      <c r="W5" s="142"/>
      <c r="X5" s="142"/>
      <c r="Y5" s="142"/>
      <c r="Z5" s="142"/>
      <c r="AA5" s="142"/>
      <c r="AB5" s="12"/>
      <c r="AC5" s="13"/>
      <c r="AD5" s="14"/>
      <c r="AE5" s="15"/>
    </row>
    <row r="6" spans="2:31" ht="13.5" thickBot="1">
      <c r="B6" s="143"/>
      <c r="C6" s="144"/>
      <c r="D6" s="144" t="s">
        <v>4</v>
      </c>
      <c r="E6" s="145"/>
      <c r="F6" s="146" t="s">
        <v>5</v>
      </c>
      <c r="G6" s="9" t="s">
        <v>6</v>
      </c>
      <c r="H6" s="10" t="s">
        <v>6</v>
      </c>
      <c r="I6" s="10" t="s">
        <v>6</v>
      </c>
      <c r="J6" s="11"/>
      <c r="K6" s="142"/>
      <c r="L6" s="142"/>
      <c r="M6" s="142"/>
      <c r="N6" s="142"/>
      <c r="O6" s="142"/>
      <c r="P6" s="142"/>
      <c r="Q6" s="11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2"/>
      <c r="AC6" s="13" t="s">
        <v>6</v>
      </c>
      <c r="AD6" s="14" t="s">
        <v>6</v>
      </c>
      <c r="AE6" s="15" t="s">
        <v>6</v>
      </c>
    </row>
    <row r="7" spans="2:31" ht="13.5" thickBot="1">
      <c r="B7" s="143"/>
      <c r="C7" s="144"/>
      <c r="D7" s="144"/>
      <c r="E7" s="145"/>
      <c r="F7" s="146"/>
      <c r="G7" s="9" t="s">
        <v>7</v>
      </c>
      <c r="H7" s="10" t="s">
        <v>7</v>
      </c>
      <c r="I7" s="10" t="s">
        <v>7</v>
      </c>
      <c r="J7" s="11"/>
      <c r="K7" s="147" t="s">
        <v>8</v>
      </c>
      <c r="L7" s="147" t="s">
        <v>10</v>
      </c>
      <c r="M7" s="147" t="s">
        <v>11</v>
      </c>
      <c r="N7" s="147" t="s">
        <v>12</v>
      </c>
      <c r="O7" s="147" t="s">
        <v>13</v>
      </c>
      <c r="P7" s="147" t="s">
        <v>14</v>
      </c>
      <c r="Q7" s="11"/>
      <c r="R7" s="147" t="s">
        <v>9</v>
      </c>
      <c r="S7" s="147" t="s">
        <v>15</v>
      </c>
      <c r="T7" s="147" t="s">
        <v>16</v>
      </c>
      <c r="U7" s="147" t="s">
        <v>17</v>
      </c>
      <c r="V7" s="147" t="s">
        <v>18</v>
      </c>
      <c r="W7" s="147" t="s">
        <v>19</v>
      </c>
      <c r="X7" s="147" t="s">
        <v>20</v>
      </c>
      <c r="Y7" s="147" t="s">
        <v>21</v>
      </c>
      <c r="Z7" s="147" t="s">
        <v>22</v>
      </c>
      <c r="AA7" s="147" t="s">
        <v>14</v>
      </c>
      <c r="AB7" s="12"/>
      <c r="AC7" s="13" t="s">
        <v>7</v>
      </c>
      <c r="AD7" s="14" t="s">
        <v>7</v>
      </c>
      <c r="AE7" s="15" t="s">
        <v>7</v>
      </c>
    </row>
    <row r="8" spans="2:31" ht="13.5" thickBot="1">
      <c r="B8" s="143"/>
      <c r="C8" s="144"/>
      <c r="D8" s="144"/>
      <c r="E8" s="145"/>
      <c r="F8" s="146"/>
      <c r="G8" s="16">
        <v>2011</v>
      </c>
      <c r="H8" s="17">
        <v>2012</v>
      </c>
      <c r="I8" s="17">
        <v>2013</v>
      </c>
      <c r="J8" s="11"/>
      <c r="K8" s="147"/>
      <c r="L8" s="147"/>
      <c r="M8" s="147"/>
      <c r="N8" s="147"/>
      <c r="O8" s="147"/>
      <c r="P8" s="147"/>
      <c r="Q8" s="11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2"/>
      <c r="AC8" s="18">
        <v>2014</v>
      </c>
      <c r="AD8" s="19">
        <v>2015</v>
      </c>
      <c r="AE8" s="20">
        <v>2016</v>
      </c>
    </row>
    <row r="9" spans="2:31" ht="12.75">
      <c r="B9" s="21">
        <v>1</v>
      </c>
      <c r="C9" s="22">
        <v>7</v>
      </c>
      <c r="D9" s="148" t="s">
        <v>95</v>
      </c>
      <c r="E9" s="148"/>
      <c r="F9" s="148"/>
      <c r="G9" s="23">
        <v>19804</v>
      </c>
      <c r="H9" s="23">
        <v>8965</v>
      </c>
      <c r="I9" s="23">
        <v>6000</v>
      </c>
      <c r="J9" s="24"/>
      <c r="K9" s="25"/>
      <c r="L9" s="25"/>
      <c r="M9" s="25">
        <v>7000</v>
      </c>
      <c r="N9" s="25"/>
      <c r="O9" s="25"/>
      <c r="P9" s="25">
        <f>SUM(K9:O9)</f>
        <v>7000</v>
      </c>
      <c r="Q9" s="24"/>
      <c r="R9" s="25"/>
      <c r="S9" s="25"/>
      <c r="T9" s="25"/>
      <c r="U9" s="25"/>
      <c r="V9" s="25"/>
      <c r="W9" s="25"/>
      <c r="X9" s="25"/>
      <c r="Y9" s="25"/>
      <c r="Z9" s="25"/>
      <c r="AA9" s="25">
        <f>SUM(R9:Z9)</f>
        <v>0</v>
      </c>
      <c r="AB9" s="26"/>
      <c r="AC9" s="27">
        <f>P9+AA9</f>
        <v>7000</v>
      </c>
      <c r="AD9" s="28">
        <v>5000</v>
      </c>
      <c r="AE9" s="29">
        <v>5000</v>
      </c>
    </row>
    <row r="10" spans="2:31" ht="12.75">
      <c r="B10" s="21">
        <v>2</v>
      </c>
      <c r="C10" s="30">
        <v>1</v>
      </c>
      <c r="D10" s="149" t="s">
        <v>96</v>
      </c>
      <c r="E10" s="149"/>
      <c r="F10" s="149"/>
      <c r="G10" s="31">
        <v>19804</v>
      </c>
      <c r="H10" s="31">
        <v>8965</v>
      </c>
      <c r="I10" s="31">
        <v>6000</v>
      </c>
      <c r="J10" s="24"/>
      <c r="K10" s="32"/>
      <c r="L10" s="32"/>
      <c r="M10" s="32">
        <v>7000</v>
      </c>
      <c r="N10" s="32"/>
      <c r="O10" s="32"/>
      <c r="P10" s="32">
        <f>SUM(K10:O10)</f>
        <v>7000</v>
      </c>
      <c r="Q10" s="24"/>
      <c r="R10" s="32"/>
      <c r="S10" s="32"/>
      <c r="T10" s="32"/>
      <c r="U10" s="32"/>
      <c r="V10" s="32"/>
      <c r="W10" s="32"/>
      <c r="X10" s="32"/>
      <c r="Y10" s="32"/>
      <c r="Z10" s="32"/>
      <c r="AA10" s="32">
        <f>SUM(R10:Z10)</f>
        <v>0</v>
      </c>
      <c r="AB10" s="26"/>
      <c r="AC10" s="33">
        <f>P10+AA10</f>
        <v>7000</v>
      </c>
      <c r="AD10" s="34">
        <v>5000</v>
      </c>
      <c r="AE10" s="35">
        <v>5000</v>
      </c>
    </row>
    <row r="11" spans="2:31" ht="13.5" thickBot="1">
      <c r="B11" s="21">
        <v>3</v>
      </c>
      <c r="C11" s="42"/>
      <c r="D11" s="43" t="s">
        <v>97</v>
      </c>
      <c r="E11" s="151" t="s">
        <v>98</v>
      </c>
      <c r="F11" s="151"/>
      <c r="G11" s="44"/>
      <c r="H11" s="44"/>
      <c r="I11" s="44">
        <v>6000</v>
      </c>
      <c r="J11" s="24"/>
      <c r="K11" s="45"/>
      <c r="L11" s="45"/>
      <c r="M11" s="45">
        <v>7000</v>
      </c>
      <c r="N11" s="45"/>
      <c r="O11" s="45"/>
      <c r="P11" s="45">
        <f>SUM(K11:O11)</f>
        <v>7000</v>
      </c>
      <c r="Q11" s="24"/>
      <c r="R11" s="45"/>
      <c r="S11" s="45"/>
      <c r="T11" s="45"/>
      <c r="U11" s="45"/>
      <c r="V11" s="45"/>
      <c r="W11" s="45"/>
      <c r="X11" s="45"/>
      <c r="Y11" s="45"/>
      <c r="Z11" s="45"/>
      <c r="AA11" s="45">
        <f>SUM(R11:Z11)</f>
        <v>0</v>
      </c>
      <c r="AB11" s="24"/>
      <c r="AC11" s="46">
        <f>P11+AA11</f>
        <v>7000</v>
      </c>
      <c r="AD11" s="47">
        <v>5000</v>
      </c>
      <c r="AE11" s="48">
        <v>5000</v>
      </c>
    </row>
    <row r="12" spans="2:31" ht="12.75">
      <c r="B12" s="49"/>
      <c r="C12" s="49"/>
      <c r="D12" s="49"/>
      <c r="E12" s="49"/>
      <c r="F12" s="49"/>
      <c r="G12" s="49"/>
      <c r="H12" s="49"/>
      <c r="I12" s="49"/>
      <c r="J12" s="3"/>
      <c r="K12" s="49"/>
      <c r="L12" s="49"/>
      <c r="M12" s="49"/>
      <c r="N12" s="49"/>
      <c r="O12" s="49"/>
      <c r="P12" s="49"/>
      <c r="Q12" s="3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2"/>
      <c r="AC12" s="49"/>
      <c r="AD12" s="49"/>
      <c r="AE12" s="49"/>
    </row>
  </sheetData>
  <mergeCells count="27">
    <mergeCell ref="E11:F11"/>
    <mergeCell ref="Z7:Z8"/>
    <mergeCell ref="AA7:AA8"/>
    <mergeCell ref="D9:F9"/>
    <mergeCell ref="D10:F10"/>
    <mergeCell ref="V7:V8"/>
    <mergeCell ref="W7:W8"/>
    <mergeCell ref="X7:X8"/>
    <mergeCell ref="Y7:Y8"/>
    <mergeCell ref="R7:R8"/>
    <mergeCell ref="S7:S8"/>
    <mergeCell ref="T7:T8"/>
    <mergeCell ref="U7:U8"/>
    <mergeCell ref="M7:M8"/>
    <mergeCell ref="N7:N8"/>
    <mergeCell ref="O7:O8"/>
    <mergeCell ref="P7:P8"/>
    <mergeCell ref="B4:F5"/>
    <mergeCell ref="K5:P6"/>
    <mergeCell ref="R5:AA6"/>
    <mergeCell ref="B6:B8"/>
    <mergeCell ref="C6:C8"/>
    <mergeCell ref="D6:D8"/>
    <mergeCell ref="E6:E8"/>
    <mergeCell ref="F6:F8"/>
    <mergeCell ref="K7:K8"/>
    <mergeCell ref="L7:L8"/>
  </mergeCells>
  <printOptions/>
  <pageMargins left="0.75" right="0.75" top="1" bottom="1" header="0.5" footer="0.5"/>
  <pageSetup fitToHeight="0" fitToWidth="0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9"/>
  <sheetViews>
    <sheetView zoomScale="88" zoomScaleNormal="88" workbookViewId="0" topLeftCell="A1">
      <selection activeCell="J1" sqref="J1:J16384"/>
    </sheetView>
  </sheetViews>
  <sheetFormatPr defaultColWidth="9.140625" defaultRowHeight="12.75"/>
  <cols>
    <col min="1" max="1" width="3.28125" style="0" customWidth="1"/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1.57421875" style="0" customWidth="1"/>
    <col min="8" max="8" width="11.8515625" style="0" customWidth="1"/>
    <col min="9" max="9" width="10.8515625" style="0" customWidth="1"/>
    <col min="10" max="10" width="0.85546875" style="0" customWidth="1"/>
    <col min="11" max="14" width="8.7109375" style="0" customWidth="1"/>
    <col min="15" max="15" width="0" style="0" hidden="1" customWidth="1"/>
    <col min="16" max="16" width="10.8515625" style="0" customWidth="1"/>
    <col min="17" max="17" width="0.85546875" style="0" customWidth="1"/>
    <col min="18" max="22" width="0" style="0" hidden="1" customWidth="1"/>
    <col min="23" max="23" width="7.7109375" style="0" customWidth="1"/>
    <col min="24" max="26" width="0" style="0" hidden="1" customWidth="1"/>
    <col min="27" max="27" width="7.7109375" style="0" customWidth="1"/>
    <col min="28" max="28" width="0.71875" style="0" customWidth="1"/>
    <col min="29" max="29" width="11.28125" style="0" customWidth="1"/>
    <col min="30" max="30" width="10.57421875" style="0" customWidth="1"/>
    <col min="31" max="31" width="10.8515625" style="0" customWidth="1"/>
  </cols>
  <sheetData>
    <row r="1" ht="12.75" collapsed="1">
      <c r="A1" t="s">
        <v>218</v>
      </c>
    </row>
    <row r="2" ht="15.75">
      <c r="B2" s="1" t="s">
        <v>99</v>
      </c>
    </row>
    <row r="4" spans="2:31" ht="13.5" thickBot="1">
      <c r="B4" s="141"/>
      <c r="C4" s="141"/>
      <c r="D4" s="141"/>
      <c r="E4" s="141"/>
      <c r="F4" s="141"/>
      <c r="G4" s="4" t="s">
        <v>0</v>
      </c>
      <c r="H4" s="5" t="s">
        <v>0</v>
      </c>
      <c r="I4" s="5" t="s">
        <v>0</v>
      </c>
      <c r="J4" s="7"/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7"/>
      <c r="R4" s="8" t="s">
        <v>0</v>
      </c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7"/>
      <c r="AC4" s="4" t="s">
        <v>0</v>
      </c>
      <c r="AD4" s="5" t="s">
        <v>0</v>
      </c>
      <c r="AE4" s="6" t="s">
        <v>0</v>
      </c>
    </row>
    <row r="5" spans="2:31" ht="12.75">
      <c r="B5" s="141"/>
      <c r="C5" s="141"/>
      <c r="D5" s="141"/>
      <c r="E5" s="141"/>
      <c r="F5" s="141"/>
      <c r="G5" s="9" t="s">
        <v>1</v>
      </c>
      <c r="H5" s="10" t="s">
        <v>1</v>
      </c>
      <c r="I5" s="10"/>
      <c r="J5" s="11"/>
      <c r="K5" s="142" t="s">
        <v>2</v>
      </c>
      <c r="L5" s="142"/>
      <c r="M5" s="142"/>
      <c r="N5" s="142"/>
      <c r="O5" s="142"/>
      <c r="P5" s="142"/>
      <c r="Q5" s="11"/>
      <c r="R5" s="142" t="s">
        <v>3</v>
      </c>
      <c r="S5" s="142"/>
      <c r="T5" s="142"/>
      <c r="U5" s="142"/>
      <c r="V5" s="142"/>
      <c r="W5" s="142"/>
      <c r="X5" s="142"/>
      <c r="Y5" s="142"/>
      <c r="Z5" s="142"/>
      <c r="AA5" s="142"/>
      <c r="AB5" s="12"/>
      <c r="AC5" s="13"/>
      <c r="AD5" s="14"/>
      <c r="AE5" s="15"/>
    </row>
    <row r="6" spans="2:31" ht="13.5" thickBot="1">
      <c r="B6" s="143"/>
      <c r="C6" s="144"/>
      <c r="D6" s="144" t="s">
        <v>4</v>
      </c>
      <c r="E6" s="145"/>
      <c r="F6" s="146" t="s">
        <v>5</v>
      </c>
      <c r="G6" s="9" t="s">
        <v>6</v>
      </c>
      <c r="H6" s="10" t="s">
        <v>6</v>
      </c>
      <c r="I6" s="10" t="s">
        <v>6</v>
      </c>
      <c r="J6" s="11"/>
      <c r="K6" s="142"/>
      <c r="L6" s="142"/>
      <c r="M6" s="142"/>
      <c r="N6" s="142"/>
      <c r="O6" s="142"/>
      <c r="P6" s="142"/>
      <c r="Q6" s="11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2"/>
      <c r="AC6" s="13" t="s">
        <v>6</v>
      </c>
      <c r="AD6" s="14" t="s">
        <v>6</v>
      </c>
      <c r="AE6" s="15" t="s">
        <v>6</v>
      </c>
    </row>
    <row r="7" spans="2:31" ht="13.5" thickBot="1">
      <c r="B7" s="143"/>
      <c r="C7" s="144"/>
      <c r="D7" s="144"/>
      <c r="E7" s="145"/>
      <c r="F7" s="146"/>
      <c r="G7" s="9" t="s">
        <v>7</v>
      </c>
      <c r="H7" s="10" t="s">
        <v>7</v>
      </c>
      <c r="I7" s="10" t="s">
        <v>7</v>
      </c>
      <c r="J7" s="11"/>
      <c r="K7" s="147" t="s">
        <v>8</v>
      </c>
      <c r="L7" s="147" t="s">
        <v>10</v>
      </c>
      <c r="M7" s="147" t="s">
        <v>11</v>
      </c>
      <c r="N7" s="147" t="s">
        <v>12</v>
      </c>
      <c r="O7" s="147" t="s">
        <v>13</v>
      </c>
      <c r="P7" s="147" t="s">
        <v>14</v>
      </c>
      <c r="Q7" s="11"/>
      <c r="R7" s="147" t="s">
        <v>9</v>
      </c>
      <c r="S7" s="147" t="s">
        <v>15</v>
      </c>
      <c r="T7" s="147" t="s">
        <v>16</v>
      </c>
      <c r="U7" s="147" t="s">
        <v>17</v>
      </c>
      <c r="V7" s="147" t="s">
        <v>18</v>
      </c>
      <c r="W7" s="147" t="s">
        <v>19</v>
      </c>
      <c r="X7" s="147" t="s">
        <v>20</v>
      </c>
      <c r="Y7" s="147" t="s">
        <v>21</v>
      </c>
      <c r="Z7" s="147" t="s">
        <v>22</v>
      </c>
      <c r="AA7" s="147" t="s">
        <v>14</v>
      </c>
      <c r="AB7" s="12"/>
      <c r="AC7" s="13" t="s">
        <v>7</v>
      </c>
      <c r="AD7" s="14" t="s">
        <v>7</v>
      </c>
      <c r="AE7" s="15" t="s">
        <v>7</v>
      </c>
    </row>
    <row r="8" spans="2:31" ht="13.5" thickBot="1">
      <c r="B8" s="143"/>
      <c r="C8" s="144"/>
      <c r="D8" s="144"/>
      <c r="E8" s="145"/>
      <c r="F8" s="146"/>
      <c r="G8" s="16">
        <v>2011</v>
      </c>
      <c r="H8" s="17">
        <v>2012</v>
      </c>
      <c r="I8" s="17">
        <v>2013</v>
      </c>
      <c r="J8" s="11"/>
      <c r="K8" s="147"/>
      <c r="L8" s="147"/>
      <c r="M8" s="147"/>
      <c r="N8" s="147"/>
      <c r="O8" s="147"/>
      <c r="P8" s="147"/>
      <c r="Q8" s="11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2"/>
      <c r="AC8" s="18">
        <v>2014</v>
      </c>
      <c r="AD8" s="19">
        <v>2015</v>
      </c>
      <c r="AE8" s="20">
        <v>2016</v>
      </c>
    </row>
    <row r="9" spans="2:31" ht="12.75">
      <c r="B9" s="21">
        <v>1</v>
      </c>
      <c r="C9" s="22">
        <v>8</v>
      </c>
      <c r="D9" s="148" t="s">
        <v>100</v>
      </c>
      <c r="E9" s="148"/>
      <c r="F9" s="148"/>
      <c r="G9" s="23">
        <v>1476343</v>
      </c>
      <c r="H9" s="23">
        <v>1376873</v>
      </c>
      <c r="I9" s="23">
        <v>1421247</v>
      </c>
      <c r="J9" s="24"/>
      <c r="K9" s="25">
        <v>876745</v>
      </c>
      <c r="L9" s="25">
        <v>329779</v>
      </c>
      <c r="M9" s="25">
        <v>338980</v>
      </c>
      <c r="N9" s="25">
        <v>33830</v>
      </c>
      <c r="O9" s="25"/>
      <c r="P9" s="25">
        <f aca="true" t="shared" si="0" ref="P9:P25">SUM(K9:O9)</f>
        <v>1579334</v>
      </c>
      <c r="Q9" s="24"/>
      <c r="R9" s="25"/>
      <c r="S9" s="25"/>
      <c r="T9" s="25"/>
      <c r="U9" s="25"/>
      <c r="V9" s="25"/>
      <c r="W9" s="25">
        <v>21700</v>
      </c>
      <c r="X9" s="25"/>
      <c r="Y9" s="25"/>
      <c r="Z9" s="25"/>
      <c r="AA9" s="25">
        <f aca="true" t="shared" si="1" ref="AA9:AA25">SUM(R9:Z9)</f>
        <v>21700</v>
      </c>
      <c r="AB9" s="26"/>
      <c r="AC9" s="27">
        <f aca="true" t="shared" si="2" ref="AC9:AC25">P9+AA9</f>
        <v>1601034</v>
      </c>
      <c r="AD9" s="28">
        <v>1575089</v>
      </c>
      <c r="AE9" s="29">
        <v>1599720</v>
      </c>
    </row>
    <row r="10" spans="2:31" ht="12.75">
      <c r="B10" s="21">
        <v>2</v>
      </c>
      <c r="C10" s="30">
        <v>1</v>
      </c>
      <c r="D10" s="149" t="s">
        <v>101</v>
      </c>
      <c r="E10" s="149"/>
      <c r="F10" s="149"/>
      <c r="G10" s="31">
        <v>174170</v>
      </c>
      <c r="H10" s="31">
        <v>180463</v>
      </c>
      <c r="I10" s="31">
        <v>187860</v>
      </c>
      <c r="J10" s="24"/>
      <c r="K10" s="32">
        <v>120364</v>
      </c>
      <c r="L10" s="32">
        <v>47654</v>
      </c>
      <c r="M10" s="32">
        <v>45432</v>
      </c>
      <c r="N10" s="32"/>
      <c r="O10" s="32"/>
      <c r="P10" s="32">
        <f t="shared" si="0"/>
        <v>213450</v>
      </c>
      <c r="Q10" s="24"/>
      <c r="R10" s="32"/>
      <c r="S10" s="32"/>
      <c r="T10" s="32"/>
      <c r="U10" s="32"/>
      <c r="V10" s="32"/>
      <c r="W10" s="32"/>
      <c r="X10" s="32"/>
      <c r="Y10" s="32"/>
      <c r="Z10" s="32"/>
      <c r="AA10" s="32">
        <f t="shared" si="1"/>
        <v>0</v>
      </c>
      <c r="AB10" s="26"/>
      <c r="AC10" s="33">
        <f t="shared" si="2"/>
        <v>213450</v>
      </c>
      <c r="AD10" s="34">
        <v>212060</v>
      </c>
      <c r="AE10" s="35">
        <v>203305</v>
      </c>
    </row>
    <row r="11" spans="2:31" ht="12.75">
      <c r="B11" s="21">
        <v>3</v>
      </c>
      <c r="C11" s="42"/>
      <c r="D11" s="43" t="s">
        <v>51</v>
      </c>
      <c r="E11" s="151" t="s">
        <v>52</v>
      </c>
      <c r="F11" s="151"/>
      <c r="G11" s="44"/>
      <c r="H11" s="44"/>
      <c r="I11" s="44"/>
      <c r="J11" s="24"/>
      <c r="K11" s="45"/>
      <c r="L11" s="45"/>
      <c r="M11" s="45"/>
      <c r="N11" s="45"/>
      <c r="O11" s="45"/>
      <c r="P11" s="45">
        <f t="shared" si="0"/>
        <v>0</v>
      </c>
      <c r="Q11" s="24"/>
      <c r="R11" s="45"/>
      <c r="S11" s="45"/>
      <c r="T11" s="45"/>
      <c r="U11" s="45"/>
      <c r="V11" s="45"/>
      <c r="W11" s="45"/>
      <c r="X11" s="45"/>
      <c r="Y11" s="45"/>
      <c r="Z11" s="45"/>
      <c r="AA11" s="45">
        <f t="shared" si="1"/>
        <v>0</v>
      </c>
      <c r="AB11" s="24"/>
      <c r="AC11" s="46">
        <f t="shared" si="2"/>
        <v>0</v>
      </c>
      <c r="AD11" s="47"/>
      <c r="AE11" s="48"/>
    </row>
    <row r="12" spans="2:31" ht="12.75">
      <c r="B12" s="21">
        <v>4</v>
      </c>
      <c r="C12" s="42"/>
      <c r="D12" s="43" t="s">
        <v>102</v>
      </c>
      <c r="E12" s="151" t="s">
        <v>103</v>
      </c>
      <c r="F12" s="151"/>
      <c r="G12" s="44"/>
      <c r="H12" s="44"/>
      <c r="I12" s="44">
        <v>187860</v>
      </c>
      <c r="J12" s="24"/>
      <c r="K12" s="45">
        <v>120364</v>
      </c>
      <c r="L12" s="45">
        <v>47654</v>
      </c>
      <c r="M12" s="45">
        <v>45432</v>
      </c>
      <c r="N12" s="45"/>
      <c r="O12" s="45"/>
      <c r="P12" s="45">
        <f t="shared" si="0"/>
        <v>213450</v>
      </c>
      <c r="Q12" s="24"/>
      <c r="R12" s="45"/>
      <c r="S12" s="45"/>
      <c r="T12" s="45"/>
      <c r="U12" s="45"/>
      <c r="V12" s="45"/>
      <c r="W12" s="45"/>
      <c r="X12" s="45"/>
      <c r="Y12" s="45"/>
      <c r="Z12" s="45"/>
      <c r="AA12" s="45">
        <f t="shared" si="1"/>
        <v>0</v>
      </c>
      <c r="AB12" s="24"/>
      <c r="AC12" s="46">
        <f t="shared" si="2"/>
        <v>213450</v>
      </c>
      <c r="AD12" s="47">
        <v>212060</v>
      </c>
      <c r="AE12" s="48">
        <v>203305</v>
      </c>
    </row>
    <row r="13" spans="2:31" ht="12.75">
      <c r="B13" s="21">
        <v>5</v>
      </c>
      <c r="C13" s="30">
        <v>2</v>
      </c>
      <c r="D13" s="149" t="s">
        <v>104</v>
      </c>
      <c r="E13" s="149"/>
      <c r="F13" s="149"/>
      <c r="G13" s="31">
        <v>1027729</v>
      </c>
      <c r="H13" s="31">
        <v>890798</v>
      </c>
      <c r="I13" s="31">
        <v>891000</v>
      </c>
      <c r="J13" s="24"/>
      <c r="K13" s="32">
        <v>540500</v>
      </c>
      <c r="L13" s="32">
        <v>200680</v>
      </c>
      <c r="M13" s="32">
        <v>193290</v>
      </c>
      <c r="N13" s="32">
        <v>30800</v>
      </c>
      <c r="O13" s="32"/>
      <c r="P13" s="32">
        <f t="shared" si="0"/>
        <v>965270</v>
      </c>
      <c r="Q13" s="24"/>
      <c r="R13" s="32"/>
      <c r="S13" s="32"/>
      <c r="T13" s="32"/>
      <c r="U13" s="32"/>
      <c r="V13" s="32"/>
      <c r="W13" s="32"/>
      <c r="X13" s="32"/>
      <c r="Y13" s="32"/>
      <c r="Z13" s="32"/>
      <c r="AA13" s="32">
        <f t="shared" si="1"/>
        <v>0</v>
      </c>
      <c r="AB13" s="26"/>
      <c r="AC13" s="33">
        <f t="shared" si="2"/>
        <v>965270</v>
      </c>
      <c r="AD13" s="34">
        <v>964590</v>
      </c>
      <c r="AE13" s="35">
        <v>996190</v>
      </c>
    </row>
    <row r="14" spans="2:31" ht="12.75">
      <c r="B14" s="21">
        <v>6</v>
      </c>
      <c r="C14" s="42"/>
      <c r="D14" s="43" t="s">
        <v>105</v>
      </c>
      <c r="E14" s="151" t="s">
        <v>106</v>
      </c>
      <c r="F14" s="151"/>
      <c r="G14" s="44"/>
      <c r="H14" s="44"/>
      <c r="I14" s="44">
        <v>891000</v>
      </c>
      <c r="J14" s="24"/>
      <c r="K14" s="45">
        <v>540500</v>
      </c>
      <c r="L14" s="45">
        <v>200680</v>
      </c>
      <c r="M14" s="45">
        <v>193290</v>
      </c>
      <c r="N14" s="45">
        <v>30800</v>
      </c>
      <c r="O14" s="45"/>
      <c r="P14" s="45">
        <f t="shared" si="0"/>
        <v>965270</v>
      </c>
      <c r="Q14" s="24"/>
      <c r="R14" s="45"/>
      <c r="S14" s="45"/>
      <c r="T14" s="45"/>
      <c r="U14" s="45"/>
      <c r="V14" s="45"/>
      <c r="W14" s="45"/>
      <c r="X14" s="45"/>
      <c r="Y14" s="45"/>
      <c r="Z14" s="45"/>
      <c r="AA14" s="45">
        <f t="shared" si="1"/>
        <v>0</v>
      </c>
      <c r="AB14" s="24"/>
      <c r="AC14" s="46">
        <f t="shared" si="2"/>
        <v>965270</v>
      </c>
      <c r="AD14" s="47">
        <v>964590</v>
      </c>
      <c r="AE14" s="48">
        <v>996190</v>
      </c>
    </row>
    <row r="15" spans="2:31" ht="12.75">
      <c r="B15" s="21">
        <v>7</v>
      </c>
      <c r="C15" s="30">
        <v>3</v>
      </c>
      <c r="D15" s="149" t="s">
        <v>107</v>
      </c>
      <c r="E15" s="149"/>
      <c r="F15" s="149"/>
      <c r="G15" s="31">
        <v>87218</v>
      </c>
      <c r="H15" s="31">
        <v>116656</v>
      </c>
      <c r="I15" s="31">
        <v>141000</v>
      </c>
      <c r="J15" s="24"/>
      <c r="K15" s="32">
        <v>107256</v>
      </c>
      <c r="L15" s="32">
        <v>40658</v>
      </c>
      <c r="M15" s="32">
        <v>27446</v>
      </c>
      <c r="N15" s="32"/>
      <c r="O15" s="32"/>
      <c r="P15" s="32">
        <f t="shared" si="0"/>
        <v>175360</v>
      </c>
      <c r="Q15" s="24"/>
      <c r="R15" s="32"/>
      <c r="S15" s="32"/>
      <c r="T15" s="32"/>
      <c r="U15" s="32"/>
      <c r="V15" s="32"/>
      <c r="W15" s="32"/>
      <c r="X15" s="32"/>
      <c r="Y15" s="32"/>
      <c r="Z15" s="32"/>
      <c r="AA15" s="32">
        <f t="shared" si="1"/>
        <v>0</v>
      </c>
      <c r="AB15" s="26"/>
      <c r="AC15" s="33">
        <f t="shared" si="2"/>
        <v>175360</v>
      </c>
      <c r="AD15" s="34">
        <v>175455</v>
      </c>
      <c r="AE15" s="35">
        <v>175451</v>
      </c>
    </row>
    <row r="16" spans="2:31" ht="12.75">
      <c r="B16" s="21">
        <v>8</v>
      </c>
      <c r="C16" s="42"/>
      <c r="D16" s="43" t="s">
        <v>108</v>
      </c>
      <c r="E16" s="151" t="s">
        <v>109</v>
      </c>
      <c r="F16" s="151"/>
      <c r="G16" s="44"/>
      <c r="H16" s="44"/>
      <c r="I16" s="44">
        <v>141000</v>
      </c>
      <c r="J16" s="24"/>
      <c r="K16" s="45">
        <v>107256</v>
      </c>
      <c r="L16" s="45">
        <v>40658</v>
      </c>
      <c r="M16" s="45">
        <v>27446</v>
      </c>
      <c r="N16" s="45"/>
      <c r="O16" s="45"/>
      <c r="P16" s="45">
        <f t="shared" si="0"/>
        <v>175360</v>
      </c>
      <c r="Q16" s="24"/>
      <c r="R16" s="45"/>
      <c r="S16" s="45"/>
      <c r="T16" s="45"/>
      <c r="U16" s="45"/>
      <c r="V16" s="45"/>
      <c r="W16" s="45"/>
      <c r="X16" s="45"/>
      <c r="Y16" s="45"/>
      <c r="Z16" s="45"/>
      <c r="AA16" s="45">
        <f t="shared" si="1"/>
        <v>0</v>
      </c>
      <c r="AB16" s="24"/>
      <c r="AC16" s="46">
        <f t="shared" si="2"/>
        <v>175360</v>
      </c>
      <c r="AD16" s="47">
        <v>175455</v>
      </c>
      <c r="AE16" s="48">
        <v>175451</v>
      </c>
    </row>
    <row r="17" spans="2:31" ht="12.75">
      <c r="B17" s="21">
        <v>9</v>
      </c>
      <c r="C17" s="30">
        <v>4</v>
      </c>
      <c r="D17" s="149" t="s">
        <v>110</v>
      </c>
      <c r="E17" s="149"/>
      <c r="F17" s="149"/>
      <c r="G17" s="31">
        <v>39551</v>
      </c>
      <c r="H17" s="31">
        <v>43349</v>
      </c>
      <c r="I17" s="31">
        <v>41000</v>
      </c>
      <c r="J17" s="24"/>
      <c r="K17" s="32">
        <v>26880</v>
      </c>
      <c r="L17" s="32">
        <v>10283</v>
      </c>
      <c r="M17" s="32">
        <v>8837</v>
      </c>
      <c r="N17" s="32"/>
      <c r="O17" s="32"/>
      <c r="P17" s="32">
        <f t="shared" si="0"/>
        <v>46000</v>
      </c>
      <c r="Q17" s="24"/>
      <c r="R17" s="32"/>
      <c r="S17" s="32"/>
      <c r="T17" s="32"/>
      <c r="U17" s="32"/>
      <c r="V17" s="32"/>
      <c r="W17" s="32"/>
      <c r="X17" s="32"/>
      <c r="Y17" s="32"/>
      <c r="Z17" s="32"/>
      <c r="AA17" s="32">
        <f t="shared" si="1"/>
        <v>0</v>
      </c>
      <c r="AB17" s="26"/>
      <c r="AC17" s="33">
        <f t="shared" si="2"/>
        <v>46000</v>
      </c>
      <c r="AD17" s="34">
        <v>46000</v>
      </c>
      <c r="AE17" s="35">
        <v>46000</v>
      </c>
    </row>
    <row r="18" spans="2:31" ht="12.75">
      <c r="B18" s="21">
        <v>10</v>
      </c>
      <c r="C18" s="42"/>
      <c r="D18" s="43" t="s">
        <v>111</v>
      </c>
      <c r="E18" s="151" t="s">
        <v>112</v>
      </c>
      <c r="F18" s="151"/>
      <c r="G18" s="44"/>
      <c r="H18" s="44"/>
      <c r="I18" s="44">
        <v>41000</v>
      </c>
      <c r="J18" s="24"/>
      <c r="K18" s="45">
        <v>26880</v>
      </c>
      <c r="L18" s="45">
        <v>10283</v>
      </c>
      <c r="M18" s="45">
        <v>8837</v>
      </c>
      <c r="N18" s="45"/>
      <c r="O18" s="45"/>
      <c r="P18" s="45">
        <f t="shared" si="0"/>
        <v>46000</v>
      </c>
      <c r="Q18" s="24"/>
      <c r="R18" s="45"/>
      <c r="S18" s="45"/>
      <c r="T18" s="45"/>
      <c r="U18" s="45"/>
      <c r="V18" s="45"/>
      <c r="W18" s="45"/>
      <c r="X18" s="45"/>
      <c r="Y18" s="45"/>
      <c r="Z18" s="45"/>
      <c r="AA18" s="45">
        <f t="shared" si="1"/>
        <v>0</v>
      </c>
      <c r="AB18" s="24"/>
      <c r="AC18" s="46">
        <f t="shared" si="2"/>
        <v>46000</v>
      </c>
      <c r="AD18" s="47">
        <v>46000</v>
      </c>
      <c r="AE18" s="48">
        <v>46000</v>
      </c>
    </row>
    <row r="19" spans="2:31" ht="12.75">
      <c r="B19" s="21">
        <v>11</v>
      </c>
      <c r="C19" s="30">
        <v>5</v>
      </c>
      <c r="D19" s="149" t="s">
        <v>113</v>
      </c>
      <c r="E19" s="149"/>
      <c r="F19" s="149"/>
      <c r="G19" s="31">
        <v>81856</v>
      </c>
      <c r="H19" s="31">
        <v>76385</v>
      </c>
      <c r="I19" s="31">
        <v>88020</v>
      </c>
      <c r="J19" s="24"/>
      <c r="K19" s="32">
        <v>36360</v>
      </c>
      <c r="L19" s="32">
        <v>13500</v>
      </c>
      <c r="M19" s="32">
        <v>49730</v>
      </c>
      <c r="N19" s="32">
        <v>100</v>
      </c>
      <c r="O19" s="32"/>
      <c r="P19" s="32">
        <f t="shared" si="0"/>
        <v>99690</v>
      </c>
      <c r="Q19" s="24"/>
      <c r="R19" s="32"/>
      <c r="S19" s="32"/>
      <c r="T19" s="32"/>
      <c r="U19" s="32"/>
      <c r="V19" s="32"/>
      <c r="W19" s="32"/>
      <c r="X19" s="32"/>
      <c r="Y19" s="32"/>
      <c r="Z19" s="32"/>
      <c r="AA19" s="32">
        <f t="shared" si="1"/>
        <v>0</v>
      </c>
      <c r="AB19" s="26"/>
      <c r="AC19" s="33">
        <f t="shared" si="2"/>
        <v>99690</v>
      </c>
      <c r="AD19" s="34">
        <v>77200</v>
      </c>
      <c r="AE19" s="35">
        <v>77920</v>
      </c>
    </row>
    <row r="20" spans="2:31" ht="12.75">
      <c r="B20" s="21">
        <v>12</v>
      </c>
      <c r="C20" s="42"/>
      <c r="D20" s="43" t="s">
        <v>111</v>
      </c>
      <c r="E20" s="151" t="s">
        <v>112</v>
      </c>
      <c r="F20" s="151"/>
      <c r="G20" s="44"/>
      <c r="H20" s="44"/>
      <c r="I20" s="44">
        <v>88020</v>
      </c>
      <c r="J20" s="24"/>
      <c r="K20" s="45">
        <v>36360</v>
      </c>
      <c r="L20" s="45">
        <v>13500</v>
      </c>
      <c r="M20" s="45">
        <v>49730</v>
      </c>
      <c r="N20" s="45">
        <v>100</v>
      </c>
      <c r="O20" s="45"/>
      <c r="P20" s="45">
        <f t="shared" si="0"/>
        <v>99690</v>
      </c>
      <c r="Q20" s="24"/>
      <c r="R20" s="45"/>
      <c r="S20" s="45"/>
      <c r="T20" s="45"/>
      <c r="U20" s="45"/>
      <c r="V20" s="45"/>
      <c r="W20" s="45"/>
      <c r="X20" s="45"/>
      <c r="Y20" s="45"/>
      <c r="Z20" s="45"/>
      <c r="AA20" s="45">
        <f t="shared" si="1"/>
        <v>0</v>
      </c>
      <c r="AB20" s="24"/>
      <c r="AC20" s="46">
        <f t="shared" si="2"/>
        <v>99690</v>
      </c>
      <c r="AD20" s="47">
        <v>77200</v>
      </c>
      <c r="AE20" s="48">
        <v>77920</v>
      </c>
    </row>
    <row r="21" spans="2:31" ht="12.75">
      <c r="B21" s="21">
        <v>13</v>
      </c>
      <c r="C21" s="30">
        <v>6</v>
      </c>
      <c r="D21" s="149" t="s">
        <v>114</v>
      </c>
      <c r="E21" s="149"/>
      <c r="F21" s="149"/>
      <c r="G21" s="31">
        <v>37770</v>
      </c>
      <c r="H21" s="31">
        <v>38740</v>
      </c>
      <c r="I21" s="31">
        <v>47000</v>
      </c>
      <c r="J21" s="24"/>
      <c r="K21" s="32">
        <v>27700</v>
      </c>
      <c r="L21" s="32">
        <v>10280</v>
      </c>
      <c r="M21" s="32">
        <v>5200</v>
      </c>
      <c r="N21" s="32">
        <v>200</v>
      </c>
      <c r="O21" s="32"/>
      <c r="P21" s="32">
        <f t="shared" si="0"/>
        <v>43380</v>
      </c>
      <c r="Q21" s="24"/>
      <c r="R21" s="32"/>
      <c r="S21" s="32"/>
      <c r="T21" s="32"/>
      <c r="U21" s="32"/>
      <c r="V21" s="32"/>
      <c r="W21" s="32"/>
      <c r="X21" s="32"/>
      <c r="Y21" s="32"/>
      <c r="Z21" s="32"/>
      <c r="AA21" s="32">
        <f t="shared" si="1"/>
        <v>0</v>
      </c>
      <c r="AB21" s="26"/>
      <c r="AC21" s="33">
        <f t="shared" si="2"/>
        <v>43380</v>
      </c>
      <c r="AD21" s="34">
        <v>44630</v>
      </c>
      <c r="AE21" s="35">
        <v>45700</v>
      </c>
    </row>
    <row r="22" spans="2:31" ht="12.75">
      <c r="B22" s="21">
        <v>14</v>
      </c>
      <c r="C22" s="42"/>
      <c r="D22" s="43" t="s">
        <v>108</v>
      </c>
      <c r="E22" s="151" t="s">
        <v>109</v>
      </c>
      <c r="F22" s="151"/>
      <c r="G22" s="44"/>
      <c r="H22" s="44"/>
      <c r="I22" s="44">
        <v>47000</v>
      </c>
      <c r="J22" s="24"/>
      <c r="K22" s="45">
        <v>27700</v>
      </c>
      <c r="L22" s="45">
        <v>10280</v>
      </c>
      <c r="M22" s="45">
        <v>5200</v>
      </c>
      <c r="N22" s="45">
        <v>200</v>
      </c>
      <c r="O22" s="45"/>
      <c r="P22" s="45">
        <f t="shared" si="0"/>
        <v>43380</v>
      </c>
      <c r="Q22" s="24"/>
      <c r="R22" s="45"/>
      <c r="S22" s="45"/>
      <c r="T22" s="45"/>
      <c r="U22" s="45"/>
      <c r="V22" s="45"/>
      <c r="W22" s="45"/>
      <c r="X22" s="45"/>
      <c r="Y22" s="45"/>
      <c r="Z22" s="45"/>
      <c r="AA22" s="45">
        <f t="shared" si="1"/>
        <v>0</v>
      </c>
      <c r="AB22" s="24"/>
      <c r="AC22" s="46">
        <f t="shared" si="2"/>
        <v>43380</v>
      </c>
      <c r="AD22" s="47">
        <v>44630</v>
      </c>
      <c r="AE22" s="48">
        <v>45700</v>
      </c>
    </row>
    <row r="23" spans="2:31" ht="12.75">
      <c r="B23" s="21">
        <v>15</v>
      </c>
      <c r="C23" s="30">
        <v>7</v>
      </c>
      <c r="D23" s="149" t="s">
        <v>115</v>
      </c>
      <c r="E23" s="149"/>
      <c r="F23" s="149"/>
      <c r="G23" s="31">
        <v>28049</v>
      </c>
      <c r="H23" s="31">
        <v>30482</v>
      </c>
      <c r="I23" s="31">
        <v>25367</v>
      </c>
      <c r="J23" s="24"/>
      <c r="K23" s="32">
        <v>17685</v>
      </c>
      <c r="L23" s="32">
        <v>6724</v>
      </c>
      <c r="M23" s="32">
        <v>2045</v>
      </c>
      <c r="N23" s="32">
        <v>2730</v>
      </c>
      <c r="O23" s="32"/>
      <c r="P23" s="32">
        <f t="shared" si="0"/>
        <v>29184</v>
      </c>
      <c r="Q23" s="24"/>
      <c r="R23" s="32"/>
      <c r="S23" s="32"/>
      <c r="T23" s="32"/>
      <c r="U23" s="32"/>
      <c r="V23" s="32"/>
      <c r="W23" s="32"/>
      <c r="X23" s="32"/>
      <c r="Y23" s="32"/>
      <c r="Z23" s="32"/>
      <c r="AA23" s="32">
        <f t="shared" si="1"/>
        <v>0</v>
      </c>
      <c r="AB23" s="26"/>
      <c r="AC23" s="33">
        <f t="shared" si="2"/>
        <v>29184</v>
      </c>
      <c r="AD23" s="34">
        <v>26454</v>
      </c>
      <c r="AE23" s="35">
        <v>26454</v>
      </c>
    </row>
    <row r="24" spans="2:31" ht="12.75">
      <c r="B24" s="21">
        <v>16</v>
      </c>
      <c r="C24" s="42"/>
      <c r="D24" s="43" t="s">
        <v>27</v>
      </c>
      <c r="E24" s="151" t="s">
        <v>28</v>
      </c>
      <c r="F24" s="151"/>
      <c r="G24" s="44"/>
      <c r="H24" s="44"/>
      <c r="I24" s="44">
        <v>25367</v>
      </c>
      <c r="J24" s="24"/>
      <c r="K24" s="45">
        <v>17685</v>
      </c>
      <c r="L24" s="45">
        <v>6724</v>
      </c>
      <c r="M24" s="45">
        <v>2045</v>
      </c>
      <c r="N24" s="45">
        <v>2730</v>
      </c>
      <c r="O24" s="45"/>
      <c r="P24" s="45">
        <f t="shared" si="0"/>
        <v>29184</v>
      </c>
      <c r="Q24" s="24"/>
      <c r="R24" s="45"/>
      <c r="S24" s="45"/>
      <c r="T24" s="45"/>
      <c r="U24" s="45"/>
      <c r="V24" s="45"/>
      <c r="W24" s="45"/>
      <c r="X24" s="45"/>
      <c r="Y24" s="45"/>
      <c r="Z24" s="45"/>
      <c r="AA24" s="45">
        <f t="shared" si="1"/>
        <v>0</v>
      </c>
      <c r="AB24" s="24"/>
      <c r="AC24" s="46">
        <f t="shared" si="2"/>
        <v>29184</v>
      </c>
      <c r="AD24" s="47">
        <v>26454</v>
      </c>
      <c r="AE24" s="48">
        <v>26454</v>
      </c>
    </row>
    <row r="25" spans="2:31" ht="12.75" customHeight="1" thickBot="1">
      <c r="B25" s="21">
        <v>17</v>
      </c>
      <c r="C25" s="30">
        <v>8</v>
      </c>
      <c r="D25" s="153" t="s">
        <v>116</v>
      </c>
      <c r="E25" s="154"/>
      <c r="F25" s="155"/>
      <c r="G25" s="31"/>
      <c r="H25" s="31"/>
      <c r="I25" s="31"/>
      <c r="J25" s="24"/>
      <c r="K25" s="32"/>
      <c r="L25" s="32"/>
      <c r="M25" s="32">
        <v>7000</v>
      </c>
      <c r="N25" s="32"/>
      <c r="O25" s="32"/>
      <c r="P25" s="32">
        <f t="shared" si="0"/>
        <v>7000</v>
      </c>
      <c r="Q25" s="24"/>
      <c r="R25" s="32"/>
      <c r="S25" s="32"/>
      <c r="T25" s="32"/>
      <c r="U25" s="32"/>
      <c r="V25" s="32"/>
      <c r="W25" s="32">
        <v>21700</v>
      </c>
      <c r="X25" s="32"/>
      <c r="Y25" s="32"/>
      <c r="Z25" s="32"/>
      <c r="AA25" s="32">
        <f t="shared" si="1"/>
        <v>21700</v>
      </c>
      <c r="AB25" s="26"/>
      <c r="AC25" s="33">
        <f t="shared" si="2"/>
        <v>28700</v>
      </c>
      <c r="AD25" s="34">
        <v>28700</v>
      </c>
      <c r="AE25" s="35">
        <v>28700</v>
      </c>
    </row>
    <row r="26" spans="2:31" ht="12.75">
      <c r="B26" s="132">
        <v>16</v>
      </c>
      <c r="C26" s="133"/>
      <c r="D26" s="134">
        <v>37020</v>
      </c>
      <c r="E26" s="152" t="s">
        <v>219</v>
      </c>
      <c r="F26" s="152"/>
      <c r="G26" s="135"/>
      <c r="H26" s="135"/>
      <c r="I26" s="135" t="s">
        <v>220</v>
      </c>
      <c r="J26" s="136"/>
      <c r="K26" s="137" t="s">
        <v>220</v>
      </c>
      <c r="L26" s="137" t="s">
        <v>220</v>
      </c>
      <c r="M26" s="137">
        <v>7000</v>
      </c>
      <c r="N26" s="137" t="s">
        <v>220</v>
      </c>
      <c r="O26" s="137"/>
      <c r="P26" s="137">
        <f>SUM(K26:O26)</f>
        <v>7000</v>
      </c>
      <c r="Q26" s="136"/>
      <c r="R26" s="137"/>
      <c r="S26" s="137"/>
      <c r="T26" s="137"/>
      <c r="U26" s="137"/>
      <c r="V26" s="137"/>
      <c r="W26" s="137">
        <v>21700</v>
      </c>
      <c r="X26" s="137"/>
      <c r="Y26" s="137"/>
      <c r="Z26" s="137"/>
      <c r="AA26" s="137">
        <f>SUM(R26:Z26)</f>
        <v>21700</v>
      </c>
      <c r="AB26" s="136"/>
      <c r="AC26" s="138">
        <f>P26+AA26</f>
        <v>28700</v>
      </c>
      <c r="AD26" s="139">
        <v>28700</v>
      </c>
      <c r="AE26" s="140">
        <v>28700</v>
      </c>
    </row>
    <row r="29" spans="14:21" ht="12.75">
      <c r="N29" s="131"/>
      <c r="P29" s="131"/>
      <c r="R29" s="131">
        <v>21700</v>
      </c>
      <c r="S29" s="131">
        <v>21700</v>
      </c>
      <c r="U29" s="131">
        <v>28700</v>
      </c>
    </row>
  </sheetData>
  <mergeCells count="42">
    <mergeCell ref="E26:F26"/>
    <mergeCell ref="D23:F23"/>
    <mergeCell ref="E24:F24"/>
    <mergeCell ref="D25:F25"/>
    <mergeCell ref="D19:F19"/>
    <mergeCell ref="E20:F20"/>
    <mergeCell ref="D21:F21"/>
    <mergeCell ref="E22:F22"/>
    <mergeCell ref="D15:F15"/>
    <mergeCell ref="E16:F16"/>
    <mergeCell ref="D17:F17"/>
    <mergeCell ref="E18:F18"/>
    <mergeCell ref="E11:F11"/>
    <mergeCell ref="E12:F12"/>
    <mergeCell ref="D13:F13"/>
    <mergeCell ref="E14:F14"/>
    <mergeCell ref="Z7:Z8"/>
    <mergeCell ref="AA7:AA8"/>
    <mergeCell ref="D9:F9"/>
    <mergeCell ref="D10:F10"/>
    <mergeCell ref="V7:V8"/>
    <mergeCell ref="W7:W8"/>
    <mergeCell ref="X7:X8"/>
    <mergeCell ref="Y7:Y8"/>
    <mergeCell ref="R7:R8"/>
    <mergeCell ref="S7:S8"/>
    <mergeCell ref="T7:T8"/>
    <mergeCell ref="U7:U8"/>
    <mergeCell ref="M7:M8"/>
    <mergeCell ref="N7:N8"/>
    <mergeCell ref="O7:O8"/>
    <mergeCell ref="P7:P8"/>
    <mergeCell ref="B4:F5"/>
    <mergeCell ref="K5:P6"/>
    <mergeCell ref="R5:AA6"/>
    <mergeCell ref="B6:B8"/>
    <mergeCell ref="C6:C8"/>
    <mergeCell ref="D6:D8"/>
    <mergeCell ref="E6:E8"/>
    <mergeCell ref="F6:F8"/>
    <mergeCell ref="K7:K8"/>
    <mergeCell ref="L7:L8"/>
  </mergeCells>
  <printOptions/>
  <pageMargins left="0.75" right="0.75" top="1" bottom="1" header="0.5" footer="0.5"/>
  <pageSetup fitToHeight="0" fitToWidth="0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4"/>
  <sheetViews>
    <sheetView zoomScale="88" zoomScaleNormal="88" workbookViewId="0" topLeftCell="A1">
      <selection activeCell="J1" sqref="J1:J16384"/>
    </sheetView>
  </sheetViews>
  <sheetFormatPr defaultColWidth="9.140625" defaultRowHeight="12.75"/>
  <cols>
    <col min="1" max="1" width="2.8515625" style="0" customWidth="1"/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9" width="8.7109375" style="0" customWidth="1"/>
    <col min="10" max="10" width="0.85546875" style="0" customWidth="1"/>
    <col min="11" max="14" width="8.7109375" style="0" customWidth="1"/>
    <col min="15" max="15" width="0" style="0" hidden="1" customWidth="1"/>
    <col min="16" max="16" width="8.7109375" style="0" customWidth="1"/>
    <col min="17" max="17" width="0.85546875" style="0" customWidth="1"/>
    <col min="18" max="26" width="0" style="0" hidden="1" customWidth="1"/>
    <col min="27" max="27" width="7.7109375" style="0" customWidth="1"/>
    <col min="28" max="28" width="0.71875" style="0" customWidth="1"/>
    <col min="29" max="29" width="10.140625" style="0" customWidth="1"/>
    <col min="30" max="31" width="9.28125" style="0" customWidth="1"/>
  </cols>
  <sheetData>
    <row r="1" ht="12.75" collapsed="1">
      <c r="A1" t="s">
        <v>218</v>
      </c>
    </row>
    <row r="2" ht="15.75">
      <c r="B2" s="1" t="s">
        <v>117</v>
      </c>
    </row>
    <row r="4" spans="2:31" ht="13.5" thickBot="1">
      <c r="B4" s="141"/>
      <c r="C4" s="141"/>
      <c r="D4" s="141"/>
      <c r="E4" s="141"/>
      <c r="F4" s="141"/>
      <c r="G4" s="4" t="s">
        <v>0</v>
      </c>
      <c r="H4" s="5" t="s">
        <v>0</v>
      </c>
      <c r="I4" s="5" t="s">
        <v>0</v>
      </c>
      <c r="J4" s="7"/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7"/>
      <c r="R4" s="8" t="s">
        <v>0</v>
      </c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7"/>
      <c r="AC4" s="4" t="s">
        <v>0</v>
      </c>
      <c r="AD4" s="5" t="s">
        <v>0</v>
      </c>
      <c r="AE4" s="6" t="s">
        <v>0</v>
      </c>
    </row>
    <row r="5" spans="2:31" ht="22.5">
      <c r="B5" s="141"/>
      <c r="C5" s="141"/>
      <c r="D5" s="141"/>
      <c r="E5" s="141"/>
      <c r="F5" s="141"/>
      <c r="G5" s="9" t="s">
        <v>1</v>
      </c>
      <c r="H5" s="10" t="s">
        <v>1</v>
      </c>
      <c r="I5" s="10"/>
      <c r="J5" s="11"/>
      <c r="K5" s="142" t="s">
        <v>2</v>
      </c>
      <c r="L5" s="142"/>
      <c r="M5" s="142"/>
      <c r="N5" s="142"/>
      <c r="O5" s="142"/>
      <c r="P5" s="142"/>
      <c r="Q5" s="11"/>
      <c r="R5" s="142" t="s">
        <v>3</v>
      </c>
      <c r="S5" s="142"/>
      <c r="T5" s="142"/>
      <c r="U5" s="142"/>
      <c r="V5" s="142"/>
      <c r="W5" s="142"/>
      <c r="X5" s="142"/>
      <c r="Y5" s="142"/>
      <c r="Z5" s="142"/>
      <c r="AA5" s="142"/>
      <c r="AB5" s="12"/>
      <c r="AC5" s="13"/>
      <c r="AD5" s="14"/>
      <c r="AE5" s="15"/>
    </row>
    <row r="6" spans="2:31" ht="13.5" thickBot="1">
      <c r="B6" s="143"/>
      <c r="C6" s="144"/>
      <c r="D6" s="144" t="s">
        <v>4</v>
      </c>
      <c r="E6" s="145"/>
      <c r="F6" s="146" t="s">
        <v>5</v>
      </c>
      <c r="G6" s="9" t="s">
        <v>6</v>
      </c>
      <c r="H6" s="10" t="s">
        <v>6</v>
      </c>
      <c r="I6" s="10" t="s">
        <v>6</v>
      </c>
      <c r="J6" s="11"/>
      <c r="K6" s="142"/>
      <c r="L6" s="142"/>
      <c r="M6" s="142"/>
      <c r="N6" s="142"/>
      <c r="O6" s="142"/>
      <c r="P6" s="142"/>
      <c r="Q6" s="11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2"/>
      <c r="AC6" s="13" t="s">
        <v>6</v>
      </c>
      <c r="AD6" s="14" t="s">
        <v>6</v>
      </c>
      <c r="AE6" s="15" t="s">
        <v>6</v>
      </c>
    </row>
    <row r="7" spans="2:31" ht="13.5" thickBot="1">
      <c r="B7" s="143"/>
      <c r="C7" s="144"/>
      <c r="D7" s="144"/>
      <c r="E7" s="145"/>
      <c r="F7" s="146"/>
      <c r="G7" s="9" t="s">
        <v>7</v>
      </c>
      <c r="H7" s="10" t="s">
        <v>7</v>
      </c>
      <c r="I7" s="10" t="s">
        <v>7</v>
      </c>
      <c r="J7" s="11"/>
      <c r="K7" s="147" t="s">
        <v>8</v>
      </c>
      <c r="L7" s="147" t="s">
        <v>10</v>
      </c>
      <c r="M7" s="147" t="s">
        <v>11</v>
      </c>
      <c r="N7" s="147" t="s">
        <v>12</v>
      </c>
      <c r="O7" s="147" t="s">
        <v>13</v>
      </c>
      <c r="P7" s="147" t="s">
        <v>14</v>
      </c>
      <c r="Q7" s="11"/>
      <c r="R7" s="147" t="s">
        <v>9</v>
      </c>
      <c r="S7" s="147" t="s">
        <v>15</v>
      </c>
      <c r="T7" s="147" t="s">
        <v>16</v>
      </c>
      <c r="U7" s="147" t="s">
        <v>17</v>
      </c>
      <c r="V7" s="147" t="s">
        <v>18</v>
      </c>
      <c r="W7" s="147" t="s">
        <v>19</v>
      </c>
      <c r="X7" s="147" t="s">
        <v>20</v>
      </c>
      <c r="Y7" s="147" t="s">
        <v>21</v>
      </c>
      <c r="Z7" s="147" t="s">
        <v>22</v>
      </c>
      <c r="AA7" s="147" t="s">
        <v>14</v>
      </c>
      <c r="AB7" s="12"/>
      <c r="AC7" s="13" t="s">
        <v>7</v>
      </c>
      <c r="AD7" s="14" t="s">
        <v>7</v>
      </c>
      <c r="AE7" s="15" t="s">
        <v>7</v>
      </c>
    </row>
    <row r="8" spans="2:31" ht="13.5" thickBot="1">
      <c r="B8" s="143"/>
      <c r="C8" s="144"/>
      <c r="D8" s="144"/>
      <c r="E8" s="145"/>
      <c r="F8" s="146"/>
      <c r="G8" s="16">
        <v>2011</v>
      </c>
      <c r="H8" s="17">
        <v>2012</v>
      </c>
      <c r="I8" s="17">
        <v>2013</v>
      </c>
      <c r="J8" s="11"/>
      <c r="K8" s="147"/>
      <c r="L8" s="147"/>
      <c r="M8" s="147"/>
      <c r="N8" s="147"/>
      <c r="O8" s="147"/>
      <c r="P8" s="147"/>
      <c r="Q8" s="11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2"/>
      <c r="AC8" s="18">
        <v>2014</v>
      </c>
      <c r="AD8" s="19">
        <v>2015</v>
      </c>
      <c r="AE8" s="20">
        <v>2016</v>
      </c>
    </row>
    <row r="9" spans="2:31" ht="12.75">
      <c r="B9" s="21">
        <v>1</v>
      </c>
      <c r="C9" s="22">
        <v>9</v>
      </c>
      <c r="D9" s="148" t="s">
        <v>118</v>
      </c>
      <c r="E9" s="148"/>
      <c r="F9" s="148"/>
      <c r="G9" s="23">
        <v>28599</v>
      </c>
      <c r="H9" s="23">
        <v>23969</v>
      </c>
      <c r="I9" s="23">
        <v>25633</v>
      </c>
      <c r="J9" s="24"/>
      <c r="K9" s="25">
        <v>4296</v>
      </c>
      <c r="L9" s="25">
        <v>1219</v>
      </c>
      <c r="M9" s="25">
        <v>3216</v>
      </c>
      <c r="N9" s="25">
        <v>15000</v>
      </c>
      <c r="O9" s="25"/>
      <c r="P9" s="25">
        <f>SUM(K9:O9)</f>
        <v>23731</v>
      </c>
      <c r="Q9" s="24"/>
      <c r="R9" s="25"/>
      <c r="S9" s="25"/>
      <c r="T9" s="25"/>
      <c r="U9" s="25"/>
      <c r="V9" s="25"/>
      <c r="W9" s="25"/>
      <c r="X9" s="25"/>
      <c r="Y9" s="25"/>
      <c r="Z9" s="25"/>
      <c r="AA9" s="25">
        <f>SUM(R9:Z9)</f>
        <v>0</v>
      </c>
      <c r="AB9" s="26"/>
      <c r="AC9" s="27">
        <f>P9+AA9</f>
        <v>23731</v>
      </c>
      <c r="AD9" s="28">
        <v>23731</v>
      </c>
      <c r="AE9" s="29">
        <v>23731</v>
      </c>
    </row>
    <row r="10" spans="2:31" ht="12.75">
      <c r="B10" s="21">
        <v>2</v>
      </c>
      <c r="C10" s="30">
        <v>1</v>
      </c>
      <c r="D10" s="149" t="s">
        <v>119</v>
      </c>
      <c r="E10" s="149"/>
      <c r="F10" s="149"/>
      <c r="G10" s="31">
        <v>8226</v>
      </c>
      <c r="H10" s="31">
        <v>6969</v>
      </c>
      <c r="I10" s="31">
        <v>9233</v>
      </c>
      <c r="J10" s="24"/>
      <c r="K10" s="32">
        <v>4296</v>
      </c>
      <c r="L10" s="32">
        <v>1219</v>
      </c>
      <c r="M10" s="32">
        <v>806</v>
      </c>
      <c r="N10" s="32"/>
      <c r="O10" s="32"/>
      <c r="P10" s="32">
        <f>SUM(K10:O10)</f>
        <v>6321</v>
      </c>
      <c r="Q10" s="24"/>
      <c r="R10" s="32"/>
      <c r="S10" s="32"/>
      <c r="T10" s="32"/>
      <c r="U10" s="32"/>
      <c r="V10" s="32"/>
      <c r="W10" s="32"/>
      <c r="X10" s="32"/>
      <c r="Y10" s="32"/>
      <c r="Z10" s="32"/>
      <c r="AA10" s="32">
        <f>SUM(R10:Z10)</f>
        <v>0</v>
      </c>
      <c r="AB10" s="26"/>
      <c r="AC10" s="33">
        <f>P10+AA10</f>
        <v>6321</v>
      </c>
      <c r="AD10" s="34">
        <v>6321</v>
      </c>
      <c r="AE10" s="35">
        <v>6321</v>
      </c>
    </row>
    <row r="11" spans="2:31" ht="12.75">
      <c r="B11" s="21">
        <v>3</v>
      </c>
      <c r="C11" s="42"/>
      <c r="D11" s="43" t="s">
        <v>120</v>
      </c>
      <c r="E11" s="151" t="s">
        <v>121</v>
      </c>
      <c r="F11" s="151"/>
      <c r="G11" s="44"/>
      <c r="H11" s="44"/>
      <c r="I11" s="44">
        <v>9233</v>
      </c>
      <c r="J11" s="24"/>
      <c r="K11" s="45">
        <v>4296</v>
      </c>
      <c r="L11" s="45">
        <v>1219</v>
      </c>
      <c r="M11" s="45">
        <v>806</v>
      </c>
      <c r="N11" s="45"/>
      <c r="O11" s="45"/>
      <c r="P11" s="45">
        <f>SUM(K11:O11)</f>
        <v>6321</v>
      </c>
      <c r="Q11" s="24"/>
      <c r="R11" s="45"/>
      <c r="S11" s="45"/>
      <c r="T11" s="45"/>
      <c r="U11" s="45"/>
      <c r="V11" s="45"/>
      <c r="W11" s="45"/>
      <c r="X11" s="45"/>
      <c r="Y11" s="45"/>
      <c r="Z11" s="45"/>
      <c r="AA11" s="45">
        <f>SUM(R11:Z11)</f>
        <v>0</v>
      </c>
      <c r="AB11" s="24"/>
      <c r="AC11" s="46">
        <f>P11+AA11</f>
        <v>6321</v>
      </c>
      <c r="AD11" s="47">
        <v>6321</v>
      </c>
      <c r="AE11" s="48">
        <v>6321</v>
      </c>
    </row>
    <row r="12" spans="2:31" ht="12.75">
      <c r="B12" s="21">
        <v>4</v>
      </c>
      <c r="C12" s="30">
        <v>2</v>
      </c>
      <c r="D12" s="149" t="s">
        <v>122</v>
      </c>
      <c r="E12" s="149"/>
      <c r="F12" s="149"/>
      <c r="G12" s="31">
        <v>20373</v>
      </c>
      <c r="H12" s="31">
        <v>17000</v>
      </c>
      <c r="I12" s="31">
        <v>16400</v>
      </c>
      <c r="J12" s="24"/>
      <c r="K12" s="32"/>
      <c r="L12" s="32"/>
      <c r="M12" s="32">
        <v>2410</v>
      </c>
      <c r="N12" s="32">
        <v>15000</v>
      </c>
      <c r="O12" s="32"/>
      <c r="P12" s="32">
        <f>SUM(K12:O12)</f>
        <v>17410</v>
      </c>
      <c r="Q12" s="24"/>
      <c r="R12" s="32"/>
      <c r="S12" s="32"/>
      <c r="T12" s="32"/>
      <c r="U12" s="32"/>
      <c r="V12" s="32"/>
      <c r="W12" s="32"/>
      <c r="X12" s="32"/>
      <c r="Y12" s="32"/>
      <c r="Z12" s="32"/>
      <c r="AA12" s="32">
        <f>SUM(R12:Z12)</f>
        <v>0</v>
      </c>
      <c r="AB12" s="26"/>
      <c r="AC12" s="33">
        <f>P12+AA12</f>
        <v>17410</v>
      </c>
      <c r="AD12" s="34">
        <v>17410</v>
      </c>
      <c r="AE12" s="35">
        <v>17410</v>
      </c>
    </row>
    <row r="13" spans="2:31" ht="13.5" thickBot="1">
      <c r="B13" s="21">
        <v>5</v>
      </c>
      <c r="C13" s="42"/>
      <c r="D13" s="43" t="s">
        <v>120</v>
      </c>
      <c r="E13" s="151" t="s">
        <v>121</v>
      </c>
      <c r="F13" s="151"/>
      <c r="G13" s="44"/>
      <c r="H13" s="44"/>
      <c r="I13" s="44">
        <v>16400</v>
      </c>
      <c r="J13" s="24"/>
      <c r="K13" s="45"/>
      <c r="L13" s="45"/>
      <c r="M13" s="45">
        <v>2410</v>
      </c>
      <c r="N13" s="45">
        <v>15000</v>
      </c>
      <c r="O13" s="45"/>
      <c r="P13" s="45">
        <f>SUM(K13:O13)</f>
        <v>17410</v>
      </c>
      <c r="Q13" s="24"/>
      <c r="R13" s="45"/>
      <c r="S13" s="45"/>
      <c r="T13" s="45"/>
      <c r="U13" s="45"/>
      <c r="V13" s="45"/>
      <c r="W13" s="45"/>
      <c r="X13" s="45"/>
      <c r="Y13" s="45"/>
      <c r="Z13" s="45"/>
      <c r="AA13" s="45">
        <f>SUM(R13:Z13)</f>
        <v>0</v>
      </c>
      <c r="AB13" s="24"/>
      <c r="AC13" s="46">
        <f>P13+AA13</f>
        <v>17410</v>
      </c>
      <c r="AD13" s="47">
        <v>17410</v>
      </c>
      <c r="AE13" s="48">
        <v>17410</v>
      </c>
    </row>
    <row r="14" spans="2:31" ht="12.75">
      <c r="B14" s="49"/>
      <c r="C14" s="49"/>
      <c r="D14" s="49"/>
      <c r="E14" s="49"/>
      <c r="F14" s="49"/>
      <c r="G14" s="49"/>
      <c r="H14" s="49"/>
      <c r="I14" s="49"/>
      <c r="J14" s="3"/>
      <c r="K14" s="49"/>
      <c r="L14" s="49"/>
      <c r="M14" s="49"/>
      <c r="N14" s="49"/>
      <c r="O14" s="49"/>
      <c r="P14" s="49"/>
      <c r="Q14" s="3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2"/>
      <c r="AC14" s="49"/>
      <c r="AD14" s="49"/>
      <c r="AE14" s="49"/>
    </row>
  </sheetData>
  <mergeCells count="29">
    <mergeCell ref="E11:F11"/>
    <mergeCell ref="D12:F12"/>
    <mergeCell ref="E13:F13"/>
    <mergeCell ref="Z7:Z8"/>
    <mergeCell ref="U7:U8"/>
    <mergeCell ref="M7:M8"/>
    <mergeCell ref="N7:N8"/>
    <mergeCell ref="O7:O8"/>
    <mergeCell ref="P7:P8"/>
    <mergeCell ref="AA7:AA8"/>
    <mergeCell ref="D9:F9"/>
    <mergeCell ref="D10:F10"/>
    <mergeCell ref="V7:V8"/>
    <mergeCell ref="W7:W8"/>
    <mergeCell ref="X7:X8"/>
    <mergeCell ref="Y7:Y8"/>
    <mergeCell ref="R7:R8"/>
    <mergeCell ref="S7:S8"/>
    <mergeCell ref="T7:T8"/>
    <mergeCell ref="B4:F5"/>
    <mergeCell ref="K5:P6"/>
    <mergeCell ref="R5:AA6"/>
    <mergeCell ref="B6:B8"/>
    <mergeCell ref="C6:C8"/>
    <mergeCell ref="D6:D8"/>
    <mergeCell ref="E6:E8"/>
    <mergeCell ref="F6:F8"/>
    <mergeCell ref="K7:K8"/>
    <mergeCell ref="L7:L8"/>
  </mergeCells>
  <printOptions/>
  <pageMargins left="0.75" right="0.75" top="1" bottom="1" header="0.5" footer="0.5"/>
  <pageSetup fitToHeight="0" fitToWidth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Mária Hrivniaková</cp:lastModifiedBy>
  <cp:lastPrinted>2013-12-17T13:56:45Z</cp:lastPrinted>
  <dcterms:created xsi:type="dcterms:W3CDTF">2013-11-25T09:21:31Z</dcterms:created>
  <dcterms:modified xsi:type="dcterms:W3CDTF">2013-12-17T14:05:00Z</dcterms:modified>
  <cp:category/>
  <cp:version/>
  <cp:contentType/>
  <cp:contentStatus/>
</cp:coreProperties>
</file>